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pmsie.sharepoint.com/sites/FinancialPlanningMattersLtd/Shared Documents/General/3 Sales/Pipeline/"/>
    </mc:Choice>
  </mc:AlternateContent>
  <xr:revisionPtr revIDLastSave="3847" documentId="13_ncr:1_{6FD6AADC-934B-47E3-AD52-EC73F94D1612}" xr6:coauthVersionLast="47" xr6:coauthVersionMax="47" xr10:uidLastSave="{E8F7F013-8B56-4E85-8BE1-CC7F1F4EE45E}"/>
  <bookViews>
    <workbookView xWindow="-28920" yWindow="-120" windowWidth="29040" windowHeight="15720" xr2:uid="{767A0343-E5DA-40F8-96FA-3110DED953BC}"/>
  </bookViews>
  <sheets>
    <sheet name="Master Pipeline" sheetId="1" r:id="rId1"/>
    <sheet name="Sheet2" sheetId="18" r:id="rId2"/>
    <sheet name="Dashboard" sheetId="6" r:id="rId3"/>
    <sheet name="Week 24" sheetId="11" r:id="rId4"/>
    <sheet name="Week 25" sheetId="13" r:id="rId5"/>
    <sheet name="Week 26" sheetId="14" r:id="rId6"/>
    <sheet name="Week 27" sheetId="15" r:id="rId7"/>
    <sheet name="Week 28" sheetId="16" r:id="rId8"/>
    <sheet name="Week 29" sheetId="17" r:id="rId9"/>
  </sheets>
  <definedNames>
    <definedName name="_xlnm._FilterDatabase" localSheetId="0" hidden="1">'Master Pipeline'!$A$1:$N$342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8" l="1"/>
  <c r="C22" i="18"/>
  <c r="P8" i="17"/>
  <c r="O8" i="17"/>
  <c r="N8" i="17"/>
  <c r="M8" i="17"/>
  <c r="J8" i="17"/>
  <c r="I8" i="17"/>
  <c r="H8" i="17"/>
  <c r="D8" i="17"/>
  <c r="C8" i="17"/>
  <c r="E8" i="17" s="1"/>
  <c r="E7" i="17"/>
  <c r="E6" i="17"/>
  <c r="S22" i="6"/>
  <c r="S47" i="6" s="1"/>
  <c r="S21" i="6"/>
  <c r="R22" i="6"/>
  <c r="R21" i="6"/>
  <c r="P22" i="6"/>
  <c r="Q22" i="6"/>
  <c r="Q21" i="6"/>
  <c r="P47" i="6"/>
  <c r="P48" i="6" s="1"/>
  <c r="P21" i="6"/>
  <c r="L22" i="6"/>
  <c r="K22" i="6"/>
  <c r="L21" i="6"/>
  <c r="K21" i="6"/>
  <c r="J22" i="6"/>
  <c r="J21" i="6"/>
  <c r="E22" i="6"/>
  <c r="E21" i="6"/>
  <c r="D22" i="6"/>
  <c r="D21" i="6"/>
  <c r="P8" i="16"/>
  <c r="O8" i="16"/>
  <c r="N8" i="16"/>
  <c r="M8" i="16"/>
  <c r="J8" i="16"/>
  <c r="I8" i="16"/>
  <c r="H8" i="16"/>
  <c r="D8" i="16"/>
  <c r="C8" i="16"/>
  <c r="E8" i="16" s="1"/>
  <c r="E7" i="16"/>
  <c r="E6" i="16"/>
  <c r="D46" i="6"/>
  <c r="F18" i="6"/>
  <c r="F20" i="6" s="1"/>
  <c r="P8" i="15"/>
  <c r="O8" i="15"/>
  <c r="N8" i="15"/>
  <c r="M8" i="15"/>
  <c r="J8" i="15"/>
  <c r="I8" i="15"/>
  <c r="H8" i="15"/>
  <c r="D8" i="15"/>
  <c r="C8" i="15"/>
  <c r="E8" i="15" s="1"/>
  <c r="E7" i="15"/>
  <c r="E6" i="15"/>
  <c r="P8" i="14"/>
  <c r="O8" i="14"/>
  <c r="N8" i="14"/>
  <c r="M8" i="14"/>
  <c r="J8" i="14"/>
  <c r="I8" i="14"/>
  <c r="H8" i="14"/>
  <c r="D8" i="14"/>
  <c r="C8" i="14"/>
  <c r="E8" i="14" s="1"/>
  <c r="E7" i="14"/>
  <c r="E6" i="14"/>
  <c r="P8" i="13"/>
  <c r="O8" i="13"/>
  <c r="N8" i="13"/>
  <c r="M8" i="13"/>
  <c r="J8" i="13"/>
  <c r="I8" i="13"/>
  <c r="H8" i="13"/>
  <c r="D8" i="13"/>
  <c r="C8" i="13"/>
  <c r="E8" i="13" s="1"/>
  <c r="E7" i="13"/>
  <c r="E6" i="13"/>
  <c r="P8" i="11"/>
  <c r="O8" i="11"/>
  <c r="N8" i="11"/>
  <c r="M8" i="11"/>
  <c r="J8" i="11"/>
  <c r="I8" i="11"/>
  <c r="H8" i="11"/>
  <c r="D8" i="11"/>
  <c r="C8" i="11"/>
  <c r="E8" i="11" s="1"/>
  <c r="E7" i="11"/>
  <c r="E6" i="11"/>
  <c r="L46" i="6"/>
  <c r="L47" i="6"/>
  <c r="L41" i="6"/>
  <c r="L38" i="6"/>
  <c r="L35" i="6"/>
  <c r="L32" i="6"/>
  <c r="L29" i="6"/>
  <c r="L26" i="6"/>
  <c r="L23" i="6"/>
  <c r="L20" i="6"/>
  <c r="L17" i="6"/>
  <c r="L14" i="6"/>
  <c r="L11" i="6"/>
  <c r="L8" i="6"/>
  <c r="S8" i="6"/>
  <c r="R8" i="6"/>
  <c r="Q8" i="6"/>
  <c r="P8" i="6"/>
  <c r="S11" i="6"/>
  <c r="R11" i="6"/>
  <c r="Q11" i="6"/>
  <c r="P11" i="6"/>
  <c r="S14" i="6"/>
  <c r="R14" i="6"/>
  <c r="Q14" i="6"/>
  <c r="P14" i="6"/>
  <c r="S41" i="6"/>
  <c r="S38" i="6"/>
  <c r="S35" i="6"/>
  <c r="S32" i="6"/>
  <c r="S29" i="6"/>
  <c r="S26" i="6"/>
  <c r="S20" i="6"/>
  <c r="S17" i="6"/>
  <c r="Q47" i="6"/>
  <c r="R47" i="6"/>
  <c r="Q46" i="6"/>
  <c r="R46" i="6"/>
  <c r="S46" i="6"/>
  <c r="P46" i="6"/>
  <c r="R41" i="6"/>
  <c r="Q41" i="6"/>
  <c r="P41" i="6"/>
  <c r="R38" i="6"/>
  <c r="Q38" i="6"/>
  <c r="P38" i="6"/>
  <c r="R35" i="6"/>
  <c r="Q35" i="6"/>
  <c r="P35" i="6"/>
  <c r="R32" i="6"/>
  <c r="Q32" i="6"/>
  <c r="P32" i="6"/>
  <c r="R29" i="6"/>
  <c r="Q29" i="6"/>
  <c r="P29" i="6"/>
  <c r="R26" i="6"/>
  <c r="Q26" i="6"/>
  <c r="P26" i="6"/>
  <c r="R23" i="6"/>
  <c r="Q23" i="6"/>
  <c r="R20" i="6"/>
  <c r="Q20" i="6"/>
  <c r="P20" i="6"/>
  <c r="R17" i="6"/>
  <c r="Q17" i="6"/>
  <c r="P17" i="6"/>
  <c r="K47" i="6"/>
  <c r="J47" i="6"/>
  <c r="K46" i="6"/>
  <c r="K48" i="6" s="1"/>
  <c r="J46" i="6"/>
  <c r="J48" i="6" s="1"/>
  <c r="K41" i="6"/>
  <c r="J41" i="6"/>
  <c r="K38" i="6"/>
  <c r="J38" i="6"/>
  <c r="K35" i="6"/>
  <c r="J35" i="6"/>
  <c r="K32" i="6"/>
  <c r="J32" i="6"/>
  <c r="K29" i="6"/>
  <c r="J29" i="6"/>
  <c r="K26" i="6"/>
  <c r="J26" i="6"/>
  <c r="K23" i="6"/>
  <c r="J23" i="6"/>
  <c r="K20" i="6"/>
  <c r="J20" i="6"/>
  <c r="K17" i="6"/>
  <c r="J17" i="6"/>
  <c r="K14" i="6"/>
  <c r="J14" i="6"/>
  <c r="K11" i="6"/>
  <c r="J11" i="6"/>
  <c r="K8" i="6"/>
  <c r="J8" i="6"/>
  <c r="E47" i="6"/>
  <c r="E46" i="6"/>
  <c r="E48" i="6" s="1"/>
  <c r="D47" i="6"/>
  <c r="F47" i="6" s="1"/>
  <c r="E41" i="6"/>
  <c r="D41" i="6"/>
  <c r="F40" i="6"/>
  <c r="F39" i="6"/>
  <c r="F41" i="6" s="1"/>
  <c r="E38" i="6"/>
  <c r="D38" i="6"/>
  <c r="F37" i="6"/>
  <c r="F36" i="6"/>
  <c r="F38" i="6" s="1"/>
  <c r="F35" i="6"/>
  <c r="E35" i="6"/>
  <c r="D35" i="6"/>
  <c r="F34" i="6"/>
  <c r="F33" i="6"/>
  <c r="E32" i="6"/>
  <c r="D32" i="6"/>
  <c r="F31" i="6"/>
  <c r="F30" i="6"/>
  <c r="F32" i="6" s="1"/>
  <c r="E29" i="6"/>
  <c r="D29" i="6"/>
  <c r="F28" i="6"/>
  <c r="F27" i="6"/>
  <c r="F29" i="6" s="1"/>
  <c r="E26" i="6"/>
  <c r="D26" i="6"/>
  <c r="F25" i="6"/>
  <c r="F24" i="6"/>
  <c r="F26" i="6" s="1"/>
  <c r="E23" i="6"/>
  <c r="D23" i="6"/>
  <c r="F22" i="6"/>
  <c r="F21" i="6"/>
  <c r="F23" i="6" s="1"/>
  <c r="E20" i="6"/>
  <c r="F19" i="6"/>
  <c r="F17" i="6"/>
  <c r="E17" i="6"/>
  <c r="D17" i="6"/>
  <c r="F16" i="6"/>
  <c r="F15" i="6"/>
  <c r="E14" i="6"/>
  <c r="D14" i="6"/>
  <c r="F13" i="6"/>
  <c r="F12" i="6"/>
  <c r="F14" i="6" s="1"/>
  <c r="E11" i="6"/>
  <c r="D11" i="6"/>
  <c r="F10" i="6"/>
  <c r="F9" i="6"/>
  <c r="F11" i="6" s="1"/>
  <c r="F7" i="6"/>
  <c r="F8" i="6" s="1"/>
  <c r="F6" i="6"/>
  <c r="E8" i="6"/>
  <c r="D8" i="6"/>
  <c r="S23" i="6" l="1"/>
  <c r="S48" i="6"/>
  <c r="R48" i="6"/>
  <c r="Q48" i="6"/>
  <c r="P23" i="6"/>
  <c r="L48" i="6"/>
  <c r="D48" i="6"/>
  <c r="F46" i="6"/>
  <c r="F48" i="6" s="1"/>
  <c r="D20" i="6"/>
</calcChain>
</file>

<file path=xl/sharedStrings.xml><?xml version="1.0" encoding="utf-8"?>
<sst xmlns="http://schemas.openxmlformats.org/spreadsheetml/2006/main" count="2054" uniqueCount="341">
  <si>
    <t>Client</t>
  </si>
  <si>
    <t>Product</t>
  </si>
  <si>
    <t>Provider</t>
  </si>
  <si>
    <t>Commission Expected</t>
  </si>
  <si>
    <t>SOS Issued</t>
  </si>
  <si>
    <t>App Submitted</t>
  </si>
  <si>
    <t>Issued?</t>
  </si>
  <si>
    <t>Angela Zollo &amp; Joady Fogarty</t>
  </si>
  <si>
    <t>Bare Trust RP</t>
  </si>
  <si>
    <t>Investment Bond</t>
  </si>
  <si>
    <t>Aviva</t>
  </si>
  <si>
    <t>Laura Munroe</t>
  </si>
  <si>
    <t>PRB</t>
  </si>
  <si>
    <t>Notes</t>
  </si>
  <si>
    <t>Karl &amp; Ailish Connolly</t>
  </si>
  <si>
    <t>Karl Connolly</t>
  </si>
  <si>
    <t>Multi-Claim</t>
  </si>
  <si>
    <t>RL</t>
  </si>
  <si>
    <t>Savings RP</t>
  </si>
  <si>
    <t>IP</t>
  </si>
  <si>
    <t xml:space="preserve">Opportunity </t>
  </si>
  <si>
    <t>Anthony Delaney</t>
  </si>
  <si>
    <t>Sarah Bogossian</t>
  </si>
  <si>
    <t>RMT Increase</t>
  </si>
  <si>
    <t>PRSA TV</t>
  </si>
  <si>
    <t>Ger O'Brien</t>
  </si>
  <si>
    <t>Derek Reilly</t>
  </si>
  <si>
    <t>Patrycja Jurkowska</t>
  </si>
  <si>
    <t>Tara Watson Lawless</t>
  </si>
  <si>
    <t>Gary Byrne</t>
  </si>
  <si>
    <t>Marielle Rocca &amp; Louis Turner</t>
  </si>
  <si>
    <t>Louise Hughes</t>
  </si>
  <si>
    <t>Aisling Kenneally</t>
  </si>
  <si>
    <t>Clare Foley</t>
  </si>
  <si>
    <t>CC info &amp; SOS</t>
  </si>
  <si>
    <t>Ian &amp; Elizabeth Fox</t>
  </si>
  <si>
    <t>PRSA</t>
  </si>
  <si>
    <t>Triona Campbell &amp; Ciaran Monaghan</t>
  </si>
  <si>
    <t>Katriona O'Sullivan</t>
  </si>
  <si>
    <t>Gary Daly</t>
  </si>
  <si>
    <t>David Brennan</t>
  </si>
  <si>
    <t>Eimear &amp; Mina Dawood</t>
  </si>
  <si>
    <t>Mina Dawood</t>
  </si>
  <si>
    <t>Shane Hogan &amp; Rocio Juarez</t>
  </si>
  <si>
    <t>Date Sent</t>
  </si>
  <si>
    <t>Robert Smyth</t>
  </si>
  <si>
    <t>Robert &amp; Helen Smyth</t>
  </si>
  <si>
    <t>PTA</t>
  </si>
  <si>
    <t>Andrew Livingston</t>
  </si>
  <si>
    <t>Eoin Donnellan</t>
  </si>
  <si>
    <t>Alison Druhan</t>
  </si>
  <si>
    <t>SOS signoff</t>
  </si>
  <si>
    <t>Vincent Faherty</t>
  </si>
  <si>
    <t>SL</t>
  </si>
  <si>
    <t>Monika Romanowicz &amp; Carl O'Grady</t>
  </si>
  <si>
    <t>Enda &amp; Niamh Fay</t>
  </si>
  <si>
    <t>Noelle Maguire</t>
  </si>
  <si>
    <t>Marta Costa Blacso &amp; Bryan Dalton</t>
  </si>
  <si>
    <t>Marta Costa Blacso</t>
  </si>
  <si>
    <t>Bryan Dalton</t>
  </si>
  <si>
    <t>AVC PRSA</t>
  </si>
  <si>
    <t>Zurich</t>
  </si>
  <si>
    <t>Jennifer &amp; Sean Crotty</t>
  </si>
  <si>
    <t>Vincent &amp; Denise Faherty</t>
  </si>
  <si>
    <t>Gillian Beirne</t>
  </si>
  <si>
    <t>Paula Lahiff &amp; Enda McDonagh</t>
  </si>
  <si>
    <t>RP Savings</t>
  </si>
  <si>
    <t>Holding off for now</t>
  </si>
  <si>
    <t>LSO Required</t>
  </si>
  <si>
    <t>Donal Smith</t>
  </si>
  <si>
    <t>ESP on pension until 09/01/28</t>
  </si>
  <si>
    <t>Holding off until house move complete</t>
  </si>
  <si>
    <t>Kate &amp; Kevin Brogan</t>
  </si>
  <si>
    <t>Annette Reddy</t>
  </si>
  <si>
    <t>Ronan Brady</t>
  </si>
  <si>
    <t>Not proceeding</t>
  </si>
  <si>
    <t>Kate Price &amp; Einde O'Donnell</t>
  </si>
  <si>
    <t>Einde O'Donnell</t>
  </si>
  <si>
    <t>Sam Donovan</t>
  </si>
  <si>
    <t>RMT</t>
  </si>
  <si>
    <t>Issued</t>
  </si>
  <si>
    <t>Bernice Condon</t>
  </si>
  <si>
    <t>Peter Supica</t>
  </si>
  <si>
    <t>Bernice Condon &amp; Peter Supica</t>
  </si>
  <si>
    <t>Mark McKernan &amp; Catherine Connolly</t>
  </si>
  <si>
    <t>Commence in July once off mat leave</t>
  </si>
  <si>
    <t>Sinead &amp; Keith Walsh</t>
  </si>
  <si>
    <t>Bronwyn Teggin</t>
  </si>
  <si>
    <t>Moving abroad in September</t>
  </si>
  <si>
    <t>Louis Turner</t>
  </si>
  <si>
    <t>Deirdre Mooney &amp; Stephen McNamee</t>
  </si>
  <si>
    <t>Stephen McNamee</t>
  </si>
  <si>
    <t>Eimear O'Shaughnessy &amp; Nava Raj Banstola</t>
  </si>
  <si>
    <t>Leaving pension where it is</t>
  </si>
  <si>
    <t>Jamie &amp; Lisa Fitzpatrick</t>
  </si>
  <si>
    <t>RP Savings x 2</t>
  </si>
  <si>
    <t>Holding off until back from mat leave</t>
  </si>
  <si>
    <t>Anthony &amp; Nicola McEvoy</t>
  </si>
  <si>
    <t>Dara Bree</t>
  </si>
  <si>
    <t xml:space="preserve">Jamie Fitzpatrick </t>
  </si>
  <si>
    <t>Mortgage Protection</t>
  </si>
  <si>
    <t>Aneurin &amp; Ruth Moorthy</t>
  </si>
  <si>
    <t>Aneurin Moorthy</t>
  </si>
  <si>
    <t>Ruth Moorthy</t>
  </si>
  <si>
    <t>Marielle Rocca</t>
  </si>
  <si>
    <t>Child Saver x 2</t>
  </si>
  <si>
    <t>MCC</t>
  </si>
  <si>
    <t>Anthony McEvoy</t>
  </si>
  <si>
    <t>Nicola McEvoy</t>
  </si>
  <si>
    <t xml:space="preserve">Child Saver </t>
  </si>
  <si>
    <t>Brian &amp; Jasmine McNeice</t>
  </si>
  <si>
    <t>Olivia Naughton &amp; Colin Sheehy</t>
  </si>
  <si>
    <t>Exec IP</t>
  </si>
  <si>
    <t>Adrian Naughton &amp; Aoife Giles</t>
  </si>
  <si>
    <t>Child Saver</t>
  </si>
  <si>
    <t>Darragh Kennedy</t>
  </si>
  <si>
    <t>DIS</t>
  </si>
  <si>
    <t>Darragh Kennedy &amp; Juli-Ann Lynch</t>
  </si>
  <si>
    <t>John McMahon</t>
  </si>
  <si>
    <t>Olivia Kirwan &amp; Patrick Lynch</t>
  </si>
  <si>
    <t>Aisling Murphy &amp; Gary Reddin</t>
  </si>
  <si>
    <t>Gary Reddin</t>
  </si>
  <si>
    <t>Shane Hogan</t>
  </si>
  <si>
    <t>Robert Doyle &amp; Alice Fitzpatrick</t>
  </si>
  <si>
    <t>Róisín Ní Chéileachair</t>
  </si>
  <si>
    <t>Olivia Naughton</t>
  </si>
  <si>
    <t>Catherine &amp; Martin Sorensen</t>
  </si>
  <si>
    <t>Bare Trust SP x 2</t>
  </si>
  <si>
    <t>Catherine Sorensen</t>
  </si>
  <si>
    <t>Holding off until Jan 2026</t>
  </si>
  <si>
    <t>SP PRSA</t>
  </si>
  <si>
    <t>Alana Wilksch &amp; Michael Quilter</t>
  </si>
  <si>
    <t>Alana Wilksch</t>
  </si>
  <si>
    <t>Michael Quilter</t>
  </si>
  <si>
    <t>Ciara Smyth &amp; James D'Arcy</t>
  </si>
  <si>
    <t>James D'Arcy</t>
  </si>
  <si>
    <t>Suzanne Maguire</t>
  </si>
  <si>
    <t>Giulia Citrolo &amp; Ciaran Delaney</t>
  </si>
  <si>
    <t>Giulia Citrolo</t>
  </si>
  <si>
    <t xml:space="preserve">Ciaran Delaney </t>
  </si>
  <si>
    <t>Lucy &amp; Niall Collins</t>
  </si>
  <si>
    <t>Emmet Byrne &amp; Baharan Kashani</t>
  </si>
  <si>
    <t>Emmet Byrne</t>
  </si>
  <si>
    <t>Exec PTA</t>
  </si>
  <si>
    <t>Baharan Kashani</t>
  </si>
  <si>
    <t>Paudie Fleming &amp; Tara Galwey</t>
  </si>
  <si>
    <t>Date Submitted</t>
  </si>
  <si>
    <t>Chase life company</t>
  </si>
  <si>
    <t>Date Issued</t>
  </si>
  <si>
    <t>Freya O'Byrne</t>
  </si>
  <si>
    <t>Conversion Call</t>
  </si>
  <si>
    <t>Manish Patil</t>
  </si>
  <si>
    <t>Aisling Tobin</t>
  </si>
  <si>
    <t>Aisling Tobin &amp; JJ Delaney</t>
  </si>
  <si>
    <t>Child Saver x 3</t>
  </si>
  <si>
    <t>Aisling &amp; Richard Stearn</t>
  </si>
  <si>
    <t>Advisor</t>
  </si>
  <si>
    <t>FD</t>
  </si>
  <si>
    <t>SM</t>
  </si>
  <si>
    <t>NOC</t>
  </si>
  <si>
    <t>Julie Hamilton</t>
  </si>
  <si>
    <t>Holding off until October</t>
  </si>
  <si>
    <t>Aine Fahy</t>
  </si>
  <si>
    <t>Bernadette O'Mahony</t>
  </si>
  <si>
    <t>Diarmaid O'Keffee</t>
  </si>
  <si>
    <t>Declined</t>
  </si>
  <si>
    <t>Postponed</t>
  </si>
  <si>
    <t>Phillip McGlade</t>
  </si>
  <si>
    <t>Katie McGlade</t>
  </si>
  <si>
    <t>Mark Gardiner</t>
  </si>
  <si>
    <t>Total</t>
  </si>
  <si>
    <t>2025 TOTAL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</si>
  <si>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</si>
  <si>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</si>
  <si>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</si>
  <si>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</si>
  <si>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</si>
  <si>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</si>
  <si>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</si>
  <si>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</si>
  <si>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</si>
  <si>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</si>
  <si>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</si>
  <si>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</si>
  <si>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Issued Value</t>
  </si>
  <si>
    <t>Cases Issued</t>
  </si>
  <si>
    <t xml:space="preserve">Submitted Value </t>
  </si>
  <si>
    <t>Cases Submitted</t>
  </si>
  <si>
    <t>SOS Value</t>
  </si>
  <si>
    <t>Meeting Summaries</t>
  </si>
  <si>
    <t>Follow Up</t>
  </si>
  <si>
    <t>New</t>
  </si>
  <si>
    <t>Projected Income</t>
  </si>
  <si>
    <t>SOS</t>
  </si>
  <si>
    <t>Appointments</t>
  </si>
  <si>
    <t>FPMS 2025 Dashboard</t>
  </si>
  <si>
    <t>Submitted Value</t>
  </si>
  <si>
    <t>Sinead &amp; Emmet Hughes</t>
  </si>
  <si>
    <t>Term Assurance</t>
  </si>
  <si>
    <t>Graeme O'Keeffe</t>
  </si>
  <si>
    <t>Ruth Moorthy / ARL Anaesthesia</t>
  </si>
  <si>
    <t>Eoin Cepada</t>
  </si>
  <si>
    <t>Nadine McCrory &amp; Kenneth Ging</t>
  </si>
  <si>
    <t>Alan Rigney</t>
  </si>
  <si>
    <t>RMT - RP</t>
  </si>
  <si>
    <t>RMT - SP</t>
  </si>
  <si>
    <t>Week 24: 9th - 15th June</t>
  </si>
  <si>
    <t>Kerry Kavanagh</t>
  </si>
  <si>
    <t>Delphine Defay &amp; Cathal Redmond</t>
  </si>
  <si>
    <t>Michelle Ryan</t>
  </si>
  <si>
    <t>Conor McMenamin</t>
  </si>
  <si>
    <t>Cian Hughes</t>
  </si>
  <si>
    <t>Diane McSweeney &amp; Cormac McAdam</t>
  </si>
  <si>
    <t>Adam Gardiner</t>
  </si>
  <si>
    <t>Susan Cotter</t>
  </si>
  <si>
    <t>Await confirmation on split</t>
  </si>
  <si>
    <t>Gavin Keane</t>
  </si>
  <si>
    <t>Amy Neligan</t>
  </si>
  <si>
    <t>Ligia Augusto &amp; Jason Coyne</t>
  </si>
  <si>
    <t>Regular Saver</t>
  </si>
  <si>
    <t>Week 24: 16th - 22th June</t>
  </si>
  <si>
    <t>Enda McDonagh</t>
  </si>
  <si>
    <t>Await policy summary &amp; further review</t>
  </si>
  <si>
    <t>Martin Sorensen</t>
  </si>
  <si>
    <t>Ciarán D'Arcy &amp; Sarah Fitzgerald</t>
  </si>
  <si>
    <t>Ciarán D'Arcy</t>
  </si>
  <si>
    <t>Jody Hosking</t>
  </si>
  <si>
    <t>Jody Hosking &amp; Elaine Thompson</t>
  </si>
  <si>
    <t>Lisa Ann Flaherty</t>
  </si>
  <si>
    <t>Fearghal O’Loideain</t>
  </si>
  <si>
    <t xml:space="preserve">Regular Saver &amp; SP </t>
  </si>
  <si>
    <t xml:space="preserve">Adam &amp; Clare Quigley </t>
  </si>
  <si>
    <t xml:space="preserve">Regular Saver  </t>
  </si>
  <si>
    <t>Peter May</t>
  </si>
  <si>
    <t>PRSA RP</t>
  </si>
  <si>
    <t>PRSA SP</t>
  </si>
  <si>
    <t>Peter May &amp; Nora Bairead</t>
  </si>
  <si>
    <t>Week 26: 23rd - 29th June</t>
  </si>
  <si>
    <t>Sorcha Turnbull &amp; Hannah Tyrrell</t>
  </si>
  <si>
    <t>Jodie Scully</t>
  </si>
  <si>
    <t>Michelle O'Mahony</t>
  </si>
  <si>
    <t>Sarah-Jane Smith</t>
  </si>
  <si>
    <t>Pratheesh Chambeth &amp; Joanna Bertazzoli</t>
  </si>
  <si>
    <t>Pratheesh Chambeth</t>
  </si>
  <si>
    <t>Maura Ormiston</t>
  </si>
  <si>
    <t>Alanna Scott-Keogh &amp; Marc Connolly</t>
  </si>
  <si>
    <t>Michelle &amp; James O'Mahony</t>
  </si>
  <si>
    <t>Week 27: 30th June to 6th July</t>
  </si>
  <si>
    <t>Damien Gearty</t>
  </si>
  <si>
    <t>Ben Butler</t>
  </si>
  <si>
    <t>Aisling Butler</t>
  </si>
  <si>
    <t>PRSA - RP</t>
  </si>
  <si>
    <t>PRSA - SP</t>
  </si>
  <si>
    <t>Aisling &amp; Ben Butler</t>
  </si>
  <si>
    <t>Fintan Crawley</t>
  </si>
  <si>
    <t>Fintan Crawley &amp; Sinead O'Hara</t>
  </si>
  <si>
    <t>TA (LOA)</t>
  </si>
  <si>
    <t>Sinead O'Hara</t>
  </si>
  <si>
    <t>Maria Kelly</t>
  </si>
  <si>
    <t>Issued start date 25/06</t>
  </si>
  <si>
    <t>s</t>
  </si>
  <si>
    <t>Issued start date 27/06</t>
  </si>
  <si>
    <t xml:space="preserve">Zara &amp; Chris Morrin </t>
  </si>
  <si>
    <t xml:space="preserve">Submitted by Lisa - start date 28/08 </t>
  </si>
  <si>
    <t>Evan Hunt</t>
  </si>
  <si>
    <t>Laura Dowling</t>
  </si>
  <si>
    <t>Evan Hunt &amp; Laura Dowling</t>
  </si>
  <si>
    <t>Kenneth Ging</t>
  </si>
  <si>
    <t>Week 28: 7th - 13th July</t>
  </si>
  <si>
    <t>Lorna Walsh</t>
  </si>
  <si>
    <t>Idries Amod</t>
  </si>
  <si>
    <t>Lorna Walsh &amp; Idries Amod</t>
  </si>
  <si>
    <t>Week 29: 14th - 20th July</t>
  </si>
  <si>
    <t>Anthony &amp; Shauna Owens</t>
  </si>
  <si>
    <t>Sarah McInerney</t>
  </si>
  <si>
    <t>Nicholas Fenton</t>
  </si>
  <si>
    <t xml:space="preserve">James D’Arcy </t>
  </si>
  <si>
    <t xml:space="preserve">Donal Smith </t>
  </si>
  <si>
    <t xml:space="preserve">Catherine Sorensen </t>
  </si>
  <si>
    <t xml:space="preserve">Emmet Byrne </t>
  </si>
  <si>
    <t xml:space="preserve">Phillip McGlade </t>
  </si>
  <si>
    <t xml:space="preserve">Katie McGlade </t>
  </si>
  <si>
    <t xml:space="preserve">Michelle Ryan </t>
  </si>
  <si>
    <t xml:space="preserve">Susan Cotter </t>
  </si>
  <si>
    <t xml:space="preserve">Ciaran D’Arcy </t>
  </si>
  <si>
    <t xml:space="preserve">Jodie Scully </t>
  </si>
  <si>
    <t xml:space="preserve">Michelle O’Mahony </t>
  </si>
  <si>
    <t xml:space="preserve">Maura Ormiston </t>
  </si>
  <si>
    <t xml:space="preserve">Ben &amp; Aisling Butler </t>
  </si>
  <si>
    <t xml:space="preserve">Fintan Crawley </t>
  </si>
  <si>
    <t xml:space="preserve">Evan Hunt &amp; Laura Dowling </t>
  </si>
  <si>
    <t xml:space="preserve">Anthony &amp; Shauna Owens </t>
  </si>
  <si>
    <t xml:space="preserve">Nicholas Fenton </t>
  </si>
  <si>
    <t>TOTAL</t>
  </si>
  <si>
    <t xml:space="preserve">Brian &amp; Jasmine McNeice </t>
  </si>
  <si>
    <t xml:space="preserve">Diane McSweeney </t>
  </si>
  <si>
    <t xml:space="preserve">Peter May </t>
  </si>
  <si>
    <t>Issued to date (approx)</t>
  </si>
  <si>
    <t>Keerthana Malarvizhi &amp; Gowthamraj Sankar</t>
  </si>
  <si>
    <t>Gowthamraj Sankar</t>
  </si>
  <si>
    <t>Niamh O'Donovan</t>
  </si>
  <si>
    <t>Ciara Mulligan &amp; Arjuna Jayaweera</t>
  </si>
  <si>
    <t>Charlene Kilgallon &amp; Gavin Brady</t>
  </si>
  <si>
    <t>Bare Trust x 2</t>
  </si>
  <si>
    <t>Charlene Kilgallon</t>
  </si>
  <si>
    <t xml:space="preserve">Gavin Brady </t>
  </si>
  <si>
    <t>Ria Bradley</t>
  </si>
  <si>
    <t>Loretta Masterson</t>
  </si>
  <si>
    <t>Siobhain Spear</t>
  </si>
  <si>
    <t>John Deehan</t>
  </si>
  <si>
    <t>Sinead Wixted</t>
  </si>
  <si>
    <t>Damien Hurley</t>
  </si>
  <si>
    <t>Sinead Wixted &amp; Damien Hurley</t>
  </si>
  <si>
    <t>Shane McDaniel</t>
  </si>
  <si>
    <t>Shane McDaniel &amp; Rachel Owens</t>
  </si>
  <si>
    <t xml:space="preserve">TA </t>
  </si>
  <si>
    <t>Doire Shiels</t>
  </si>
  <si>
    <t>Laura Shiels</t>
  </si>
  <si>
    <t>Laura &amp; Doire Shiels</t>
  </si>
  <si>
    <t>RP PRSA</t>
  </si>
  <si>
    <t>Await LSOs</t>
  </si>
  <si>
    <t>Occupation details</t>
  </si>
  <si>
    <t>Sinead Boland</t>
  </si>
  <si>
    <t>Evelyn D'Arcy</t>
  </si>
  <si>
    <t>Brian Brophy</t>
  </si>
  <si>
    <t>Nicola Foster</t>
  </si>
  <si>
    <t>Christine Marlow</t>
  </si>
  <si>
    <t>James Doyle</t>
  </si>
  <si>
    <t>Colette Desmond</t>
  </si>
  <si>
    <t>Lynne &amp; Paul Chaloner</t>
  </si>
  <si>
    <t>Ciara McLoughlin</t>
  </si>
  <si>
    <t>Lisa &amp; Martin Coss</t>
  </si>
  <si>
    <t>Martin Coss</t>
  </si>
  <si>
    <t>Cathal Fitzpatrick</t>
  </si>
  <si>
    <t>Gary Biggs</t>
  </si>
  <si>
    <t>Morgan Biggs</t>
  </si>
  <si>
    <t>David Mitchell</t>
  </si>
  <si>
    <t>Caitlin Mitchell</t>
  </si>
  <si>
    <t>Niall Collins</t>
  </si>
  <si>
    <t>Lucy Collins</t>
  </si>
  <si>
    <t>Robin de Jager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</si>
</sst>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* #,##0.00_-;\-&quot;€&quot;* #,##0.00_-;_-&quot;€&quot;* &quot;-&quot;??_-;_-@_-"/>
    <numFmt numFmtId="164" formatCode="_-&quot;€&quot;* #,##0_-;\-&quot;€&quot;* #,##0_-;_-&quot;€&quot;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4" fontId="2" fillId="0" borderId="0" xfId="1" applyFont="1" applyAlignment="1">
      <alignment horizontal="center" vertical="center"/>
    </xf>
    <xf numFmtId="44" fontId="0" fillId="0" borderId="0" xfId="1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16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4" fontId="0" fillId="2" borderId="0" xfId="1" applyFont="1" applyFill="1" applyAlignment="1">
      <alignment horizontal="center" vertical="center"/>
    </xf>
    <xf numFmtId="16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4" fontId="0" fillId="4" borderId="0" xfId="1" applyFont="1" applyFill="1" applyAlignment="1">
      <alignment horizontal="center" vertical="center"/>
    </xf>
    <xf numFmtId="16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4" fontId="0" fillId="3" borderId="0" xfId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4" fontId="0" fillId="0" borderId="0" xfId="1" applyFont="1" applyFill="1" applyAlignment="1">
      <alignment horizontal="center" vertical="center"/>
    </xf>
    <xf numFmtId="44" fontId="5" fillId="0" borderId="1" xfId="0" applyNumberFormat="1" applyFont="1" applyBorder="1" applyAlignment="1">
      <alignment horizontal="center"/>
    </xf>
    <xf numFmtId="44" fontId="0" fillId="0" borderId="1" xfId="1" applyFont="1" applyBorder="1" applyAlignment="1"/>
    <xf numFmtId="44" fontId="5" fillId="0" borderId="1" xfId="1" applyFont="1" applyBorder="1" applyAlignment="1">
      <alignment horizontal="center"/>
    </xf>
    <xf numFmtId="44" fontId="0" fillId="0" borderId="1" xfId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64" fontId="0" fillId="0" borderId="0" xfId="1" applyNumberFormat="1" applyFont="1"/>
    <xf numFmtId="0" fontId="6" fillId="0" borderId="1" xfId="0" applyFont="1" applyBorder="1" applyAlignment="1">
      <alignment horizontal="left" vertical="center" indent="1"/>
    </xf>
    <xf numFmtId="164" fontId="0" fillId="0" borderId="1" xfId="1" applyNumberFormat="1" applyFont="1" applyBorder="1"/>
    <xf numFmtId="0" fontId="6" fillId="0" borderId="2" xfId="0" applyFont="1" applyBorder="1" applyAlignment="1">
      <alignment horizontal="left" vertical="center" indent="1"/>
    </xf>
    <xf numFmtId="164" fontId="0" fillId="0" borderId="2" xfId="0" applyNumberFormat="1" applyBorder="1"/>
    <xf numFmtId="164" fontId="0" fillId="0" borderId="2" xfId="1" applyNumberFormat="1" applyFont="1" applyBorder="1"/>
    <xf numFmtId="0" fontId="3" fillId="7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B4085-EC92-4D73-ABD8-41D802722BAA}">
  <dimension ref="A1:BA342"/>
  <sheetViews>
    <sheetView tabSelected="1" workbookViewId="0">
      <pane ySplit="1" topLeftCell="A310" activePane="bottomLeft" state="frozen"/>
      <selection pane="bottomLeft" activeCell="A317" sqref="A317:XFD317"/>
    </sheetView>
  </sheetViews>
  <sheetFormatPr defaultColWidth="8.7265625" defaultRowHeight="14.5" x14ac:dyDescent="0.35"/>
  <cols>
    <col min="1" max="1" width="9.81640625" style="1" bestFit="1" customWidth="1"/>
    <col min="2" max="2" width="9.81640625" style="1" customWidth="1"/>
    <col min="3" max="3" width="38.453125" style="1" bestFit="1" customWidth="1"/>
    <col min="4" max="4" width="18" style="1" bestFit="1" customWidth="1"/>
    <col min="5" max="5" width="10.54296875" style="1" customWidth="1"/>
    <col min="6" max="7" width="11.453125" style="1" customWidth="1"/>
    <col min="8" max="8" width="14.1796875" style="1" customWidth="1"/>
    <col min="9" max="9" width="15.7265625" style="1" customWidth="1"/>
    <col min="10" max="10" width="10.26953125" style="1" customWidth="1"/>
    <col min="11" max="11" width="15.1796875" style="1" customWidth="1"/>
    <col min="12" max="12" width="20.7265625" style="5" customWidth="1"/>
    <col min="13" max="13" width="38.453125" style="1" bestFit="1" customWidth="1"/>
    <col min="14" max="14" width="14.81640625" style="1" bestFit="1" customWidth="1"/>
    <col min="15" max="16384" width="8.7265625" style="1"/>
  </cols>
  <sheetData>
    <row r="1" spans="1:14" s="2" customFormat="1" x14ac:dyDescent="0.35">
      <c r="A1" s="2" t="s">
        <v>44</v>
      </c>
      <c r="B1" s="2" t="s">
        <v>156</v>
      </c>
      <c r="C1" s="2" t="s">
        <v>0</v>
      </c>
      <c r="D1" s="2" t="s">
        <v>1</v>
      </c>
      <c r="E1" s="2" t="s">
        <v>2</v>
      </c>
      <c r="F1" s="2" t="s">
        <v>4</v>
      </c>
      <c r="G1" s="2" t="s">
        <v>20</v>
      </c>
      <c r="H1" s="2" t="s">
        <v>5</v>
      </c>
      <c r="I1" s="2" t="s">
        <v>146</v>
      </c>
      <c r="J1" s="2" t="s">
        <v>6</v>
      </c>
      <c r="K1" s="2" t="s">
        <v>148</v>
      </c>
      <c r="L1" s="4" t="s">
        <v>3</v>
      </c>
      <c r="M1" s="2" t="s">
        <v>13</v>
      </c>
      <c r="N1" s="2" t="s">
        <v>150</v>
      </c>
    </row>
    <row r="2" spans="1:14" s="16" customFormat="1" x14ac:dyDescent="0.35">
      <c r="A2" s="15">
        <v>45670</v>
      </c>
      <c r="B2" s="15" t="s">
        <v>159</v>
      </c>
      <c r="C2" s="16" t="s">
        <v>7</v>
      </c>
      <c r="D2" s="16" t="s">
        <v>8</v>
      </c>
      <c r="E2" s="16" t="s">
        <v>10</v>
      </c>
      <c r="F2" s="17" t="b">
        <v>1</v>
      </c>
      <c r="G2" s="17" t="b">
        <v>1</v>
      </c>
      <c r="H2" s="17" t="b">
        <v>1</v>
      </c>
      <c r="I2" s="15">
        <v>45693</v>
      </c>
      <c r="J2" s="17" t="b">
        <v>1</v>
      </c>
      <c r="K2" s="15">
        <v>45705</v>
      </c>
      <c r="L2" s="18">
        <v>600</v>
      </c>
      <c r="M2" s="16" t="s">
        <v>80</v>
      </c>
      <c r="N2" s="17" t="b">
        <v>1</v>
      </c>
    </row>
    <row r="3" spans="1:14" s="12" customFormat="1" x14ac:dyDescent="0.35">
      <c r="A3" s="11">
        <v>45670</v>
      </c>
      <c r="B3" s="11" t="s">
        <v>159</v>
      </c>
      <c r="C3" s="12" t="s">
        <v>7</v>
      </c>
      <c r="D3" s="12" t="s">
        <v>9</v>
      </c>
      <c r="E3" s="12" t="s">
        <v>10</v>
      </c>
      <c r="F3" s="13" t="b">
        <v>1</v>
      </c>
      <c r="G3" s="13" t="b">
        <v>0</v>
      </c>
      <c r="H3" s="13" t="b">
        <v>0</v>
      </c>
      <c r="J3" s="13" t="b">
        <v>0</v>
      </c>
      <c r="L3" s="14"/>
      <c r="M3" s="12" t="s">
        <v>96</v>
      </c>
      <c r="N3" s="13" t="b">
        <v>1</v>
      </c>
    </row>
    <row r="4" spans="1:14" s="16" customFormat="1" x14ac:dyDescent="0.35">
      <c r="A4" s="15">
        <v>45670</v>
      </c>
      <c r="B4" s="15" t="s">
        <v>159</v>
      </c>
      <c r="C4" s="16" t="s">
        <v>11</v>
      </c>
      <c r="D4" s="16" t="s">
        <v>12</v>
      </c>
      <c r="E4" s="16" t="s">
        <v>10</v>
      </c>
      <c r="F4" s="17" t="b">
        <v>1</v>
      </c>
      <c r="G4" s="17" t="b">
        <v>1</v>
      </c>
      <c r="H4" s="17" t="b">
        <v>1</v>
      </c>
      <c r="I4" s="15">
        <v>45673</v>
      </c>
      <c r="J4" s="17" t="b">
        <v>1</v>
      </c>
      <c r="K4" s="15">
        <v>45761</v>
      </c>
      <c r="L4" s="18">
        <v>335.1</v>
      </c>
      <c r="M4" s="16" t="s">
        <v>80</v>
      </c>
      <c r="N4" s="17" t="b">
        <v>0</v>
      </c>
    </row>
    <row r="5" spans="1:14" x14ac:dyDescent="0.35">
      <c r="A5" s="6">
        <v>45673</v>
      </c>
      <c r="B5" s="6" t="s">
        <v>159</v>
      </c>
      <c r="C5" s="1" t="s">
        <v>14</v>
      </c>
      <c r="D5" s="1" t="s">
        <v>16</v>
      </c>
      <c r="E5" s="1" t="s">
        <v>17</v>
      </c>
      <c r="F5" s="3" t="b">
        <v>1</v>
      </c>
      <c r="G5" s="3" t="b">
        <v>1</v>
      </c>
      <c r="H5" s="3" t="b">
        <v>0</v>
      </c>
      <c r="J5" s="3" t="b">
        <v>0</v>
      </c>
      <c r="L5" s="5">
        <v>1880.04</v>
      </c>
      <c r="M5" s="1" t="s">
        <v>34</v>
      </c>
      <c r="N5" s="3" t="b">
        <v>0</v>
      </c>
    </row>
    <row r="6" spans="1:14" x14ac:dyDescent="0.35">
      <c r="A6" s="6">
        <v>45673</v>
      </c>
      <c r="B6" s="6" t="s">
        <v>159</v>
      </c>
      <c r="C6" s="1" t="s">
        <v>14</v>
      </c>
      <c r="D6" s="1" t="s">
        <v>18</v>
      </c>
      <c r="E6" s="1" t="s">
        <v>10</v>
      </c>
      <c r="F6" s="3" t="b">
        <v>1</v>
      </c>
      <c r="G6" s="3" t="b">
        <v>1</v>
      </c>
      <c r="H6" s="3" t="b">
        <v>0</v>
      </c>
      <c r="J6" s="3" t="b">
        <v>0</v>
      </c>
      <c r="L6" s="5">
        <v>606</v>
      </c>
      <c r="M6" s="1" t="s">
        <v>34</v>
      </c>
      <c r="N6" s="3" t="b">
        <v>0</v>
      </c>
    </row>
    <row r="7" spans="1:14" x14ac:dyDescent="0.35">
      <c r="A7" s="6">
        <v>45673</v>
      </c>
      <c r="B7" s="6" t="s">
        <v>159</v>
      </c>
      <c r="C7" s="1" t="s">
        <v>15</v>
      </c>
      <c r="D7" s="1" t="s">
        <v>19</v>
      </c>
      <c r="E7" s="1" t="s">
        <v>10</v>
      </c>
      <c r="F7" s="3" t="b">
        <v>1</v>
      </c>
      <c r="G7" s="3" t="b">
        <v>1</v>
      </c>
      <c r="H7" s="3" t="b">
        <v>0</v>
      </c>
      <c r="J7" s="3" t="b">
        <v>0</v>
      </c>
      <c r="L7" s="5">
        <v>2223.2399999999998</v>
      </c>
      <c r="M7" s="1" t="s">
        <v>34</v>
      </c>
      <c r="N7" s="3" t="b">
        <v>0</v>
      </c>
    </row>
    <row r="8" spans="1:14" s="16" customFormat="1" x14ac:dyDescent="0.35">
      <c r="A8" s="15">
        <v>45674</v>
      </c>
      <c r="B8" s="15" t="s">
        <v>159</v>
      </c>
      <c r="C8" s="16" t="s">
        <v>22</v>
      </c>
      <c r="D8" s="16" t="s">
        <v>12</v>
      </c>
      <c r="E8" s="16" t="s">
        <v>10</v>
      </c>
      <c r="F8" s="17" t="b">
        <v>1</v>
      </c>
      <c r="G8" s="17" t="b">
        <v>1</v>
      </c>
      <c r="H8" s="17" t="b">
        <v>1</v>
      </c>
      <c r="I8" s="15">
        <v>45707</v>
      </c>
      <c r="J8" s="17" t="b">
        <v>1</v>
      </c>
      <c r="K8" s="15">
        <v>45742</v>
      </c>
      <c r="L8" s="18">
        <v>10499.97</v>
      </c>
      <c r="M8" s="16" t="s">
        <v>80</v>
      </c>
      <c r="N8" s="17" t="b">
        <v>0</v>
      </c>
    </row>
    <row r="9" spans="1:14" s="16" customFormat="1" x14ac:dyDescent="0.35">
      <c r="A9" s="15">
        <v>45674</v>
      </c>
      <c r="B9" s="15" t="s">
        <v>159</v>
      </c>
      <c r="C9" s="16" t="s">
        <v>22</v>
      </c>
      <c r="D9" s="16" t="s">
        <v>12</v>
      </c>
      <c r="E9" s="16" t="s">
        <v>10</v>
      </c>
      <c r="F9" s="17" t="b">
        <v>1</v>
      </c>
      <c r="G9" s="17" t="b">
        <v>1</v>
      </c>
      <c r="H9" s="17" t="b">
        <v>1</v>
      </c>
      <c r="I9" s="15">
        <v>45707</v>
      </c>
      <c r="J9" s="17" t="b">
        <v>1</v>
      </c>
      <c r="K9" s="15">
        <v>45761</v>
      </c>
      <c r="L9" s="18">
        <v>6937.84</v>
      </c>
      <c r="M9" s="16" t="s">
        <v>80</v>
      </c>
      <c r="N9" s="17" t="b">
        <v>0</v>
      </c>
    </row>
    <row r="10" spans="1:14" s="16" customFormat="1" x14ac:dyDescent="0.35">
      <c r="A10" s="15">
        <v>45677</v>
      </c>
      <c r="B10" s="15" t="s">
        <v>159</v>
      </c>
      <c r="C10" s="16" t="s">
        <v>21</v>
      </c>
      <c r="D10" s="16" t="s">
        <v>23</v>
      </c>
      <c r="E10" s="16" t="s">
        <v>10</v>
      </c>
      <c r="F10" s="17" t="b">
        <v>1</v>
      </c>
      <c r="G10" s="17" t="b">
        <v>1</v>
      </c>
      <c r="H10" s="17" t="b">
        <v>1</v>
      </c>
      <c r="I10" s="15">
        <v>45677</v>
      </c>
      <c r="J10" s="17" t="b">
        <v>1</v>
      </c>
      <c r="K10" s="15">
        <v>45700</v>
      </c>
      <c r="L10" s="18">
        <v>900</v>
      </c>
      <c r="M10" s="16" t="s">
        <v>80</v>
      </c>
      <c r="N10" s="17" t="b">
        <v>0</v>
      </c>
    </row>
    <row r="11" spans="1:14" s="16" customFormat="1" x14ac:dyDescent="0.35">
      <c r="A11" s="15">
        <v>45677</v>
      </c>
      <c r="B11" s="15" t="s">
        <v>159</v>
      </c>
      <c r="C11" s="16" t="s">
        <v>21</v>
      </c>
      <c r="D11" s="16" t="s">
        <v>24</v>
      </c>
      <c r="E11" s="16" t="s">
        <v>10</v>
      </c>
      <c r="F11" s="17" t="b">
        <v>1</v>
      </c>
      <c r="G11" s="17" t="b">
        <v>1</v>
      </c>
      <c r="H11" s="17" t="b">
        <v>1</v>
      </c>
      <c r="I11" s="15">
        <v>45677</v>
      </c>
      <c r="J11" s="17" t="b">
        <v>1</v>
      </c>
      <c r="K11" s="15">
        <v>45721</v>
      </c>
      <c r="L11" s="18">
        <v>458</v>
      </c>
      <c r="M11" s="16" t="s">
        <v>80</v>
      </c>
      <c r="N11" s="17" t="b">
        <v>0</v>
      </c>
    </row>
    <row r="12" spans="1:14" s="16" customFormat="1" x14ac:dyDescent="0.35">
      <c r="A12" s="15">
        <v>45677</v>
      </c>
      <c r="B12" s="15" t="s">
        <v>159</v>
      </c>
      <c r="C12" s="16" t="s">
        <v>25</v>
      </c>
      <c r="D12" s="16" t="s">
        <v>23</v>
      </c>
      <c r="E12" s="16" t="s">
        <v>10</v>
      </c>
      <c r="F12" s="17" t="b">
        <v>1</v>
      </c>
      <c r="G12" s="17" t="b">
        <v>1</v>
      </c>
      <c r="H12" s="17" t="b">
        <v>1</v>
      </c>
      <c r="I12" s="15">
        <v>45677</v>
      </c>
      <c r="J12" s="17" t="b">
        <v>1</v>
      </c>
      <c r="K12" s="15">
        <v>45700</v>
      </c>
      <c r="L12" s="18">
        <v>390</v>
      </c>
      <c r="M12" s="16" t="s">
        <v>80</v>
      </c>
      <c r="N12" s="17" t="b">
        <v>0</v>
      </c>
    </row>
    <row r="13" spans="1:14" s="8" customFormat="1" x14ac:dyDescent="0.35">
      <c r="A13" s="7">
        <v>45678</v>
      </c>
      <c r="B13" s="7" t="s">
        <v>159</v>
      </c>
      <c r="C13" s="8" t="s">
        <v>26</v>
      </c>
      <c r="D13" s="8" t="s">
        <v>24</v>
      </c>
      <c r="E13" s="8" t="s">
        <v>10</v>
      </c>
      <c r="F13" s="9" t="b">
        <v>1</v>
      </c>
      <c r="G13" s="9" t="b">
        <v>1</v>
      </c>
      <c r="H13" s="9" t="b">
        <v>0</v>
      </c>
      <c r="J13" s="9" t="b">
        <v>0</v>
      </c>
      <c r="L13" s="10">
        <v>0</v>
      </c>
      <c r="M13" s="8" t="s">
        <v>70</v>
      </c>
      <c r="N13" s="9" t="b">
        <v>1</v>
      </c>
    </row>
    <row r="14" spans="1:14" s="8" customFormat="1" x14ac:dyDescent="0.35">
      <c r="A14" s="7">
        <v>45678</v>
      </c>
      <c r="B14" s="7" t="s">
        <v>159</v>
      </c>
      <c r="C14" s="8" t="s">
        <v>27</v>
      </c>
      <c r="D14" s="8" t="s">
        <v>12</v>
      </c>
      <c r="E14" s="8" t="s">
        <v>10</v>
      </c>
      <c r="F14" s="9" t="b">
        <v>1</v>
      </c>
      <c r="G14" s="9" t="b">
        <v>1</v>
      </c>
      <c r="H14" s="9" t="b">
        <v>0</v>
      </c>
      <c r="J14" s="9" t="b">
        <v>0</v>
      </c>
      <c r="L14" s="10">
        <v>266.77999999999997</v>
      </c>
      <c r="M14" s="8" t="s">
        <v>93</v>
      </c>
      <c r="N14" s="9" t="b">
        <v>1</v>
      </c>
    </row>
    <row r="15" spans="1:14" s="16" customFormat="1" x14ac:dyDescent="0.35">
      <c r="A15" s="15">
        <v>45712</v>
      </c>
      <c r="B15" s="15" t="s">
        <v>159</v>
      </c>
      <c r="C15" s="16" t="s">
        <v>27</v>
      </c>
      <c r="D15" s="16" t="s">
        <v>16</v>
      </c>
      <c r="E15" s="16" t="s">
        <v>17</v>
      </c>
      <c r="F15" s="17" t="b">
        <v>1</v>
      </c>
      <c r="G15" s="17" t="b">
        <v>1</v>
      </c>
      <c r="H15" s="17" t="b">
        <v>1</v>
      </c>
      <c r="I15" s="15">
        <v>45729</v>
      </c>
      <c r="J15" s="17" t="b">
        <v>1</v>
      </c>
      <c r="K15" s="15">
        <v>45729</v>
      </c>
      <c r="L15" s="18">
        <v>432.72</v>
      </c>
      <c r="M15" s="16" t="s">
        <v>80</v>
      </c>
      <c r="N15" s="17" t="b">
        <v>1</v>
      </c>
    </row>
    <row r="16" spans="1:14" s="16" customFormat="1" x14ac:dyDescent="0.35">
      <c r="A16" s="15">
        <v>45678</v>
      </c>
      <c r="B16" s="15" t="s">
        <v>159</v>
      </c>
      <c r="C16" s="16" t="s">
        <v>28</v>
      </c>
      <c r="D16" s="16" t="s">
        <v>9</v>
      </c>
      <c r="E16" s="16" t="s">
        <v>10</v>
      </c>
      <c r="F16" s="17" t="b">
        <v>1</v>
      </c>
      <c r="G16" s="17" t="b">
        <v>1</v>
      </c>
      <c r="H16" s="17" t="b">
        <v>1</v>
      </c>
      <c r="I16" s="15">
        <v>45775</v>
      </c>
      <c r="J16" s="17" t="b">
        <v>1</v>
      </c>
      <c r="K16" s="15">
        <v>45784</v>
      </c>
      <c r="L16" s="18">
        <v>1250</v>
      </c>
      <c r="M16" s="16" t="s">
        <v>80</v>
      </c>
      <c r="N16" s="17" t="b">
        <v>1</v>
      </c>
    </row>
    <row r="17" spans="1:14" s="8" customFormat="1" x14ac:dyDescent="0.35">
      <c r="A17" s="7">
        <v>45678</v>
      </c>
      <c r="B17" s="7" t="s">
        <v>159</v>
      </c>
      <c r="C17" s="8" t="s">
        <v>28</v>
      </c>
      <c r="D17" s="8" t="s">
        <v>16</v>
      </c>
      <c r="E17" s="8" t="s">
        <v>17</v>
      </c>
      <c r="F17" s="9" t="b">
        <v>1</v>
      </c>
      <c r="G17" s="9" t="b">
        <v>1</v>
      </c>
      <c r="H17" s="9" t="b">
        <v>1</v>
      </c>
      <c r="I17" s="7">
        <v>45698</v>
      </c>
      <c r="J17" s="9" t="b">
        <v>0</v>
      </c>
      <c r="L17" s="10">
        <v>428</v>
      </c>
      <c r="M17" s="8" t="s">
        <v>75</v>
      </c>
      <c r="N17" s="9" t="b">
        <v>1</v>
      </c>
    </row>
    <row r="18" spans="1:14" s="8" customFormat="1" x14ac:dyDescent="0.35">
      <c r="A18" s="7">
        <v>45679</v>
      </c>
      <c r="B18" s="7" t="s">
        <v>159</v>
      </c>
      <c r="C18" s="8" t="s">
        <v>29</v>
      </c>
      <c r="D18" s="8" t="s">
        <v>9</v>
      </c>
      <c r="E18" s="8" t="s">
        <v>10</v>
      </c>
      <c r="F18" s="9" t="b">
        <v>1</v>
      </c>
      <c r="G18" s="9" t="b">
        <v>1</v>
      </c>
      <c r="H18" s="9" t="b">
        <v>0</v>
      </c>
      <c r="J18" s="9" t="b">
        <v>0</v>
      </c>
      <c r="L18" s="10">
        <v>750</v>
      </c>
      <c r="M18" s="8" t="s">
        <v>75</v>
      </c>
      <c r="N18" s="9" t="b">
        <v>0</v>
      </c>
    </row>
    <row r="19" spans="1:14" s="8" customFormat="1" x14ac:dyDescent="0.35">
      <c r="A19" s="7">
        <v>45679</v>
      </c>
      <c r="B19" s="7" t="s">
        <v>159</v>
      </c>
      <c r="C19" s="8" t="s">
        <v>29</v>
      </c>
      <c r="D19" s="8" t="s">
        <v>16</v>
      </c>
      <c r="E19" s="8" t="s">
        <v>17</v>
      </c>
      <c r="F19" s="9" t="b">
        <v>1</v>
      </c>
      <c r="G19" s="9" t="b">
        <v>1</v>
      </c>
      <c r="H19" s="9" t="b">
        <v>0</v>
      </c>
      <c r="J19" s="9" t="b">
        <v>0</v>
      </c>
      <c r="L19" s="10">
        <v>237.12</v>
      </c>
      <c r="M19" s="8" t="s">
        <v>75</v>
      </c>
      <c r="N19" s="9" t="b">
        <v>0</v>
      </c>
    </row>
    <row r="20" spans="1:14" s="8" customFormat="1" x14ac:dyDescent="0.35">
      <c r="A20" s="7">
        <v>45679</v>
      </c>
      <c r="B20" s="7" t="s">
        <v>159</v>
      </c>
      <c r="C20" s="8" t="s">
        <v>29</v>
      </c>
      <c r="D20" s="8" t="s">
        <v>36</v>
      </c>
      <c r="E20" s="8" t="s">
        <v>53</v>
      </c>
      <c r="F20" s="9" t="b">
        <v>1</v>
      </c>
      <c r="G20" s="9" t="b">
        <v>1</v>
      </c>
      <c r="H20" s="9" t="b">
        <v>0</v>
      </c>
      <c r="J20" s="9" t="b">
        <v>0</v>
      </c>
      <c r="L20" s="10">
        <v>360</v>
      </c>
      <c r="M20" s="8" t="s">
        <v>75</v>
      </c>
      <c r="N20" s="9" t="b">
        <v>0</v>
      </c>
    </row>
    <row r="21" spans="1:14" s="16" customFormat="1" x14ac:dyDescent="0.35">
      <c r="A21" s="15">
        <v>45680</v>
      </c>
      <c r="B21" s="15" t="s">
        <v>159</v>
      </c>
      <c r="C21" s="16" t="s">
        <v>35</v>
      </c>
      <c r="D21" s="16" t="s">
        <v>18</v>
      </c>
      <c r="E21" s="16" t="s">
        <v>10</v>
      </c>
      <c r="F21" s="17" t="b">
        <v>1</v>
      </c>
      <c r="G21" s="17" t="b">
        <v>1</v>
      </c>
      <c r="H21" s="17" t="b">
        <v>1</v>
      </c>
      <c r="I21" s="15">
        <v>45698</v>
      </c>
      <c r="J21" s="17" t="b">
        <v>1</v>
      </c>
      <c r="K21" s="15">
        <v>45728</v>
      </c>
      <c r="L21" s="18">
        <v>360</v>
      </c>
      <c r="M21" s="16" t="s">
        <v>80</v>
      </c>
      <c r="N21" s="17" t="b">
        <v>0</v>
      </c>
    </row>
    <row r="22" spans="1:14" s="16" customFormat="1" x14ac:dyDescent="0.35">
      <c r="A22" s="15">
        <v>45681</v>
      </c>
      <c r="B22" s="15" t="s">
        <v>159</v>
      </c>
      <c r="C22" s="16" t="s">
        <v>37</v>
      </c>
      <c r="D22" s="16" t="s">
        <v>16</v>
      </c>
      <c r="E22" s="16" t="s">
        <v>17</v>
      </c>
      <c r="F22" s="17" t="b">
        <v>1</v>
      </c>
      <c r="G22" s="17" t="b">
        <v>1</v>
      </c>
      <c r="H22" s="17" t="b">
        <v>1</v>
      </c>
      <c r="I22" s="15">
        <v>45747</v>
      </c>
      <c r="J22" s="17" t="b">
        <v>1</v>
      </c>
      <c r="K22" s="15">
        <v>45772</v>
      </c>
      <c r="L22" s="18">
        <v>1205.8800000000001</v>
      </c>
      <c r="M22" s="16" t="s">
        <v>80</v>
      </c>
      <c r="N22" s="17" t="b">
        <v>0</v>
      </c>
    </row>
    <row r="23" spans="1:14" s="16" customFormat="1" x14ac:dyDescent="0.35">
      <c r="A23" s="15">
        <v>45681</v>
      </c>
      <c r="B23" s="15" t="s">
        <v>159</v>
      </c>
      <c r="C23" s="16" t="s">
        <v>39</v>
      </c>
      <c r="D23" s="16" t="s">
        <v>36</v>
      </c>
      <c r="E23" s="16" t="s">
        <v>53</v>
      </c>
      <c r="F23" s="17" t="b">
        <v>1</v>
      </c>
      <c r="G23" s="17" t="b">
        <v>1</v>
      </c>
      <c r="H23" s="17" t="b">
        <v>1</v>
      </c>
      <c r="I23" s="15">
        <v>45714</v>
      </c>
      <c r="J23" s="17" t="b">
        <v>1</v>
      </c>
      <c r="K23" s="15">
        <v>45730</v>
      </c>
      <c r="L23" s="18">
        <v>480</v>
      </c>
      <c r="M23" s="16" t="s">
        <v>80</v>
      </c>
      <c r="N23" s="17" t="b">
        <v>0</v>
      </c>
    </row>
    <row r="24" spans="1:14" s="8" customFormat="1" x14ac:dyDescent="0.35">
      <c r="A24" s="7">
        <v>45681</v>
      </c>
      <c r="B24" s="7" t="s">
        <v>159</v>
      </c>
      <c r="C24" s="8" t="s">
        <v>38</v>
      </c>
      <c r="D24" s="8" t="s">
        <v>36</v>
      </c>
      <c r="E24" s="8" t="s">
        <v>10</v>
      </c>
      <c r="F24" s="9" t="b">
        <v>0</v>
      </c>
      <c r="G24" s="9" t="b">
        <v>0</v>
      </c>
      <c r="H24" s="9" t="b">
        <v>0</v>
      </c>
      <c r="J24" s="9" t="b">
        <v>0</v>
      </c>
      <c r="L24" s="10">
        <v>2400</v>
      </c>
      <c r="M24" s="8" t="s">
        <v>75</v>
      </c>
      <c r="N24" s="9" t="b">
        <v>0</v>
      </c>
    </row>
    <row r="25" spans="1:14" s="8" customFormat="1" x14ac:dyDescent="0.35">
      <c r="A25" s="7">
        <v>45681</v>
      </c>
      <c r="B25" s="7" t="s">
        <v>159</v>
      </c>
      <c r="C25" s="8" t="s">
        <v>40</v>
      </c>
      <c r="D25" s="8" t="s">
        <v>36</v>
      </c>
      <c r="E25" s="8" t="s">
        <v>10</v>
      </c>
      <c r="F25" s="9" t="b">
        <v>0</v>
      </c>
      <c r="G25" s="9" t="b">
        <v>0</v>
      </c>
      <c r="H25" s="9" t="b">
        <v>0</v>
      </c>
      <c r="J25" s="9" t="b">
        <v>0</v>
      </c>
      <c r="L25" s="10">
        <v>2400</v>
      </c>
      <c r="M25" s="8" t="s">
        <v>75</v>
      </c>
      <c r="N25" s="9" t="b">
        <v>0</v>
      </c>
    </row>
    <row r="26" spans="1:14" s="16" customFormat="1" x14ac:dyDescent="0.35">
      <c r="A26" s="15">
        <v>45833</v>
      </c>
      <c r="B26" s="15" t="s">
        <v>159</v>
      </c>
      <c r="C26" s="16" t="s">
        <v>41</v>
      </c>
      <c r="D26" s="16" t="s">
        <v>18</v>
      </c>
      <c r="E26" s="16" t="s">
        <v>10</v>
      </c>
      <c r="F26" s="17" t="b">
        <v>1</v>
      </c>
      <c r="G26" s="17" t="b">
        <v>1</v>
      </c>
      <c r="H26" s="17" t="b">
        <v>1</v>
      </c>
      <c r="I26" s="15">
        <v>45845</v>
      </c>
      <c r="J26" s="17" t="b">
        <v>1</v>
      </c>
      <c r="K26" s="15">
        <v>45852</v>
      </c>
      <c r="L26" s="18">
        <v>336</v>
      </c>
      <c r="M26" s="16" t="s">
        <v>80</v>
      </c>
      <c r="N26" s="17" t="b">
        <v>1</v>
      </c>
    </row>
    <row r="27" spans="1:14" s="8" customFormat="1" x14ac:dyDescent="0.35">
      <c r="A27" s="7">
        <v>45686</v>
      </c>
      <c r="B27" s="7" t="s">
        <v>159</v>
      </c>
      <c r="C27" s="8" t="s">
        <v>42</v>
      </c>
      <c r="D27" s="8" t="s">
        <v>19</v>
      </c>
      <c r="E27" s="8" t="s">
        <v>10</v>
      </c>
      <c r="F27" s="9" t="b">
        <v>1</v>
      </c>
      <c r="G27" s="9" t="b">
        <v>1</v>
      </c>
      <c r="H27" s="9" t="b">
        <v>0</v>
      </c>
      <c r="J27" s="9" t="b">
        <v>0</v>
      </c>
      <c r="L27" s="10">
        <v>1559.28</v>
      </c>
      <c r="M27" s="8" t="s">
        <v>75</v>
      </c>
      <c r="N27" s="9" t="b">
        <v>1</v>
      </c>
    </row>
    <row r="28" spans="1:14" s="8" customFormat="1" x14ac:dyDescent="0.35">
      <c r="A28" s="7">
        <v>45685</v>
      </c>
      <c r="B28" s="7" t="s">
        <v>159</v>
      </c>
      <c r="C28" s="8" t="s">
        <v>41</v>
      </c>
      <c r="D28" s="8" t="s">
        <v>16</v>
      </c>
      <c r="E28" s="8" t="s">
        <v>17</v>
      </c>
      <c r="F28" s="9" t="b">
        <v>1</v>
      </c>
      <c r="G28" s="9" t="b">
        <v>1</v>
      </c>
      <c r="H28" s="9" t="b">
        <v>0</v>
      </c>
      <c r="J28" s="9" t="b">
        <v>0</v>
      </c>
      <c r="L28" s="10">
        <v>1054.68</v>
      </c>
      <c r="M28" s="8" t="s">
        <v>75</v>
      </c>
      <c r="N28" s="9" t="b">
        <v>1</v>
      </c>
    </row>
    <row r="29" spans="1:14" s="16" customFormat="1" x14ac:dyDescent="0.35">
      <c r="A29" s="15">
        <v>45685</v>
      </c>
      <c r="B29" s="15" t="s">
        <v>159</v>
      </c>
      <c r="C29" s="16" t="s">
        <v>43</v>
      </c>
      <c r="D29" s="16" t="s">
        <v>18</v>
      </c>
      <c r="E29" s="16" t="s">
        <v>10</v>
      </c>
      <c r="F29" s="17" t="b">
        <v>1</v>
      </c>
      <c r="G29" s="17" t="b">
        <v>1</v>
      </c>
      <c r="H29" s="17" t="b">
        <v>1</v>
      </c>
      <c r="I29" s="15">
        <v>45702</v>
      </c>
      <c r="J29" s="17" t="b">
        <v>1</v>
      </c>
      <c r="K29" s="15">
        <v>45706</v>
      </c>
      <c r="L29" s="18">
        <v>168</v>
      </c>
      <c r="M29" s="16" t="s">
        <v>80</v>
      </c>
      <c r="N29" s="17" t="b">
        <v>0</v>
      </c>
    </row>
    <row r="30" spans="1:14" x14ac:dyDescent="0.35">
      <c r="A30" s="6">
        <v>45685</v>
      </c>
      <c r="B30" s="6" t="s">
        <v>159</v>
      </c>
      <c r="C30" s="1" t="s">
        <v>46</v>
      </c>
      <c r="D30" s="1" t="s">
        <v>16</v>
      </c>
      <c r="E30" s="1" t="s">
        <v>17</v>
      </c>
      <c r="F30" s="3" t="b">
        <v>1</v>
      </c>
      <c r="G30" s="3" t="b">
        <v>1</v>
      </c>
      <c r="H30" s="3" t="b">
        <v>0</v>
      </c>
      <c r="J30" s="3" t="b">
        <v>0</v>
      </c>
      <c r="L30" s="5">
        <v>1311.96</v>
      </c>
      <c r="M30" s="1" t="s">
        <v>51</v>
      </c>
      <c r="N30" s="3" t="b">
        <v>0</v>
      </c>
    </row>
    <row r="31" spans="1:14" x14ac:dyDescent="0.35">
      <c r="A31" s="6">
        <v>45685</v>
      </c>
      <c r="B31" s="6" t="s">
        <v>159</v>
      </c>
      <c r="C31" s="1" t="s">
        <v>45</v>
      </c>
      <c r="D31" s="1" t="s">
        <v>47</v>
      </c>
      <c r="E31" s="1" t="s">
        <v>17</v>
      </c>
      <c r="F31" s="3" t="b">
        <v>1</v>
      </c>
      <c r="G31" s="3" t="b">
        <v>1</v>
      </c>
      <c r="H31" s="3" t="b">
        <v>0</v>
      </c>
      <c r="J31" s="3" t="b">
        <v>0</v>
      </c>
      <c r="L31" s="5">
        <v>483.6</v>
      </c>
      <c r="M31" s="1" t="s">
        <v>51</v>
      </c>
      <c r="N31" s="3" t="b">
        <v>0</v>
      </c>
    </row>
    <row r="32" spans="1:14" x14ac:dyDescent="0.35">
      <c r="A32" s="6">
        <v>45685</v>
      </c>
      <c r="B32" s="6" t="s">
        <v>159</v>
      </c>
      <c r="C32" s="1" t="s">
        <v>45</v>
      </c>
      <c r="D32" s="1" t="s">
        <v>19</v>
      </c>
      <c r="E32" s="1" t="s">
        <v>10</v>
      </c>
      <c r="F32" s="3" t="b">
        <v>1</v>
      </c>
      <c r="G32" s="3" t="b">
        <v>1</v>
      </c>
      <c r="H32" s="3" t="b">
        <v>0</v>
      </c>
      <c r="J32" s="3" t="b">
        <v>0</v>
      </c>
      <c r="L32" s="5">
        <v>1501.56</v>
      </c>
      <c r="M32" s="1" t="s">
        <v>51</v>
      </c>
      <c r="N32" s="3" t="b">
        <v>0</v>
      </c>
    </row>
    <row r="33" spans="1:14" s="8" customFormat="1" x14ac:dyDescent="0.35">
      <c r="A33" s="7">
        <v>45694</v>
      </c>
      <c r="B33" s="7" t="s">
        <v>159</v>
      </c>
      <c r="C33" s="8" t="s">
        <v>32</v>
      </c>
      <c r="D33" s="8" t="s">
        <v>18</v>
      </c>
      <c r="E33" s="8" t="s">
        <v>10</v>
      </c>
      <c r="F33" s="9" t="b">
        <v>1</v>
      </c>
      <c r="G33" s="9" t="b">
        <v>1</v>
      </c>
      <c r="H33" s="9" t="b">
        <v>0</v>
      </c>
      <c r="J33" s="9" t="b">
        <v>0</v>
      </c>
      <c r="L33" s="10">
        <v>2400</v>
      </c>
      <c r="M33" s="8" t="s">
        <v>75</v>
      </c>
      <c r="N33" s="9" t="b">
        <v>0</v>
      </c>
    </row>
    <row r="34" spans="1:14" s="12" customFormat="1" x14ac:dyDescent="0.35">
      <c r="A34" s="11">
        <v>45694</v>
      </c>
      <c r="B34" s="11" t="s">
        <v>159</v>
      </c>
      <c r="C34" s="12" t="s">
        <v>83</v>
      </c>
      <c r="D34" s="12" t="s">
        <v>8</v>
      </c>
      <c r="E34" s="12" t="s">
        <v>10</v>
      </c>
      <c r="F34" s="13" t="b">
        <v>1</v>
      </c>
      <c r="G34" s="13" t="b">
        <v>1</v>
      </c>
      <c r="H34" s="13" t="b">
        <v>0</v>
      </c>
      <c r="J34" s="13" t="b">
        <v>0</v>
      </c>
      <c r="L34" s="14">
        <v>600</v>
      </c>
      <c r="M34" s="12" t="s">
        <v>71</v>
      </c>
      <c r="N34" s="13" t="b">
        <v>1</v>
      </c>
    </row>
    <row r="35" spans="1:14" s="16" customFormat="1" x14ac:dyDescent="0.35">
      <c r="A35" s="15">
        <v>45694</v>
      </c>
      <c r="B35" s="15" t="s">
        <v>159</v>
      </c>
      <c r="C35" s="16" t="s">
        <v>83</v>
      </c>
      <c r="D35" s="16" t="s">
        <v>18</v>
      </c>
      <c r="E35" s="16" t="s">
        <v>10</v>
      </c>
      <c r="F35" s="17" t="b">
        <v>1</v>
      </c>
      <c r="G35" s="17" t="b">
        <v>1</v>
      </c>
      <c r="H35" s="17" t="b">
        <v>1</v>
      </c>
      <c r="I35" s="15">
        <v>45714</v>
      </c>
      <c r="J35" s="17" t="b">
        <v>1</v>
      </c>
      <c r="K35" s="15">
        <v>45716</v>
      </c>
      <c r="L35" s="18">
        <v>168</v>
      </c>
      <c r="M35" s="16" t="s">
        <v>80</v>
      </c>
      <c r="N35" s="17" t="b">
        <v>1</v>
      </c>
    </row>
    <row r="36" spans="1:14" s="8" customFormat="1" x14ac:dyDescent="0.35">
      <c r="A36" s="7">
        <v>45688</v>
      </c>
      <c r="B36" s="7" t="s">
        <v>159</v>
      </c>
      <c r="C36" s="8" t="s">
        <v>31</v>
      </c>
      <c r="D36" s="8" t="s">
        <v>18</v>
      </c>
      <c r="E36" s="8" t="s">
        <v>10</v>
      </c>
      <c r="F36" s="9" t="b">
        <v>1</v>
      </c>
      <c r="G36" s="9" t="b">
        <v>1</v>
      </c>
      <c r="H36" s="9" t="b">
        <v>0</v>
      </c>
      <c r="J36" s="9" t="b">
        <v>0</v>
      </c>
      <c r="L36" s="10">
        <v>240</v>
      </c>
      <c r="M36" s="8" t="s">
        <v>75</v>
      </c>
      <c r="N36" s="9" t="b">
        <v>0</v>
      </c>
    </row>
    <row r="37" spans="1:14" s="8" customFormat="1" x14ac:dyDescent="0.35">
      <c r="A37" s="7">
        <v>45688</v>
      </c>
      <c r="B37" s="7" t="s">
        <v>159</v>
      </c>
      <c r="C37" s="8" t="s">
        <v>31</v>
      </c>
      <c r="D37" s="8" t="s">
        <v>19</v>
      </c>
      <c r="E37" s="8" t="s">
        <v>10</v>
      </c>
      <c r="F37" s="9" t="b">
        <v>1</v>
      </c>
      <c r="G37" s="9" t="b">
        <v>1</v>
      </c>
      <c r="H37" s="9" t="b">
        <v>0</v>
      </c>
      <c r="J37" s="9" t="b">
        <v>0</v>
      </c>
      <c r="L37" s="10">
        <v>2141.04</v>
      </c>
      <c r="M37" s="8" t="s">
        <v>75</v>
      </c>
      <c r="N37" s="9" t="b">
        <v>0</v>
      </c>
    </row>
    <row r="38" spans="1:14" s="8" customFormat="1" x14ac:dyDescent="0.35">
      <c r="A38" s="7">
        <v>45688</v>
      </c>
      <c r="B38" s="7" t="s">
        <v>159</v>
      </c>
      <c r="C38" s="8" t="s">
        <v>31</v>
      </c>
      <c r="D38" s="8" t="s">
        <v>16</v>
      </c>
      <c r="E38" s="8" t="s">
        <v>17</v>
      </c>
      <c r="F38" s="9" t="b">
        <v>1</v>
      </c>
      <c r="G38" s="9" t="b">
        <v>1</v>
      </c>
      <c r="H38" s="9" t="b">
        <v>0</v>
      </c>
      <c r="J38" s="9" t="b">
        <v>0</v>
      </c>
      <c r="L38" s="10">
        <v>649.55999999999995</v>
      </c>
      <c r="M38" s="8" t="s">
        <v>75</v>
      </c>
      <c r="N38" s="9" t="b">
        <v>0</v>
      </c>
    </row>
    <row r="39" spans="1:14" s="16" customFormat="1" x14ac:dyDescent="0.35">
      <c r="A39" s="15">
        <v>45692</v>
      </c>
      <c r="B39" s="15" t="s">
        <v>159</v>
      </c>
      <c r="C39" s="16" t="s">
        <v>199</v>
      </c>
      <c r="D39" s="16" t="s">
        <v>12</v>
      </c>
      <c r="E39" s="16" t="s">
        <v>10</v>
      </c>
      <c r="F39" s="17" t="b">
        <v>1</v>
      </c>
      <c r="G39" s="17" t="b">
        <v>1</v>
      </c>
      <c r="H39" s="17" t="b">
        <v>1</v>
      </c>
      <c r="I39" s="15">
        <v>45695</v>
      </c>
      <c r="J39" s="17" t="b">
        <v>1</v>
      </c>
      <c r="K39" s="15">
        <v>45742</v>
      </c>
      <c r="L39" s="18">
        <v>20629</v>
      </c>
      <c r="M39" s="16" t="s">
        <v>80</v>
      </c>
      <c r="N39" s="17" t="b">
        <v>0</v>
      </c>
    </row>
    <row r="40" spans="1:14" s="8" customFormat="1" x14ac:dyDescent="0.35">
      <c r="A40" s="7">
        <v>45693</v>
      </c>
      <c r="B40" s="7" t="s">
        <v>159</v>
      </c>
      <c r="C40" s="8" t="s">
        <v>54</v>
      </c>
      <c r="D40" s="8" t="s">
        <v>18</v>
      </c>
      <c r="E40" s="8" t="s">
        <v>10</v>
      </c>
      <c r="F40" s="9" t="b">
        <v>1</v>
      </c>
      <c r="G40" s="9" t="b">
        <v>1</v>
      </c>
      <c r="H40" s="9" t="b">
        <v>0</v>
      </c>
      <c r="J40" s="9" t="b">
        <v>0</v>
      </c>
      <c r="L40" s="10">
        <v>600</v>
      </c>
      <c r="M40" s="8" t="s">
        <v>75</v>
      </c>
      <c r="N40" s="9" t="b">
        <v>0</v>
      </c>
    </row>
    <row r="41" spans="1:14" s="8" customFormat="1" x14ac:dyDescent="0.35">
      <c r="A41" s="7">
        <v>45693</v>
      </c>
      <c r="B41" s="7" t="s">
        <v>159</v>
      </c>
      <c r="C41" s="8" t="s">
        <v>54</v>
      </c>
      <c r="D41" s="8" t="s">
        <v>18</v>
      </c>
      <c r="E41" s="8" t="s">
        <v>10</v>
      </c>
      <c r="F41" s="9" t="b">
        <v>1</v>
      </c>
      <c r="G41" s="9" t="b">
        <v>1</v>
      </c>
      <c r="H41" s="9" t="b">
        <v>0</v>
      </c>
      <c r="J41" s="9" t="b">
        <v>0</v>
      </c>
      <c r="L41" s="10">
        <v>168</v>
      </c>
      <c r="M41" s="8" t="s">
        <v>75</v>
      </c>
      <c r="N41" s="9" t="b">
        <v>0</v>
      </c>
    </row>
    <row r="42" spans="1:14" s="16" customFormat="1" x14ac:dyDescent="0.35">
      <c r="A42" s="15">
        <v>45694</v>
      </c>
      <c r="B42" s="15" t="s">
        <v>159</v>
      </c>
      <c r="C42" s="16" t="s">
        <v>55</v>
      </c>
      <c r="D42" s="16" t="s">
        <v>18</v>
      </c>
      <c r="E42" s="16" t="s">
        <v>10</v>
      </c>
      <c r="F42" s="17" t="b">
        <v>1</v>
      </c>
      <c r="G42" s="17" t="b">
        <v>1</v>
      </c>
      <c r="H42" s="17" t="b">
        <v>1</v>
      </c>
      <c r="I42" s="15">
        <v>45758</v>
      </c>
      <c r="J42" s="17" t="b">
        <v>1</v>
      </c>
      <c r="K42" s="15">
        <v>45763</v>
      </c>
      <c r="L42" s="18">
        <v>810</v>
      </c>
      <c r="M42" s="16" t="s">
        <v>80</v>
      </c>
      <c r="N42" s="17" t="b">
        <v>1</v>
      </c>
    </row>
    <row r="43" spans="1:14" s="12" customFormat="1" x14ac:dyDescent="0.35">
      <c r="A43" s="11">
        <v>45694</v>
      </c>
      <c r="B43" s="11" t="s">
        <v>159</v>
      </c>
      <c r="C43" s="12" t="s">
        <v>55</v>
      </c>
      <c r="D43" s="12" t="s">
        <v>9</v>
      </c>
      <c r="E43" s="12" t="s">
        <v>10</v>
      </c>
      <c r="F43" s="13" t="b">
        <v>1</v>
      </c>
      <c r="G43" s="13" t="b">
        <v>1</v>
      </c>
      <c r="H43" s="13" t="b">
        <v>0</v>
      </c>
      <c r="J43" s="13" t="b">
        <v>0</v>
      </c>
      <c r="L43" s="14">
        <v>750</v>
      </c>
      <c r="M43" s="12" t="s">
        <v>67</v>
      </c>
      <c r="N43" s="13" t="b">
        <v>0</v>
      </c>
    </row>
    <row r="44" spans="1:14" s="12" customFormat="1" x14ac:dyDescent="0.35">
      <c r="A44" s="11">
        <v>45694</v>
      </c>
      <c r="B44" s="11" t="s">
        <v>159</v>
      </c>
      <c r="C44" s="12" t="s">
        <v>55</v>
      </c>
      <c r="D44" s="12" t="s">
        <v>16</v>
      </c>
      <c r="E44" s="12" t="s">
        <v>17</v>
      </c>
      <c r="F44" s="13" t="b">
        <v>1</v>
      </c>
      <c r="G44" s="13" t="b">
        <v>1</v>
      </c>
      <c r="H44" s="13" t="b">
        <v>0</v>
      </c>
      <c r="J44" s="13" t="b">
        <v>0</v>
      </c>
      <c r="L44" s="14">
        <v>1255.68</v>
      </c>
      <c r="M44" s="12" t="s">
        <v>67</v>
      </c>
      <c r="N44" s="13" t="b">
        <v>0</v>
      </c>
    </row>
    <row r="45" spans="1:14" s="8" customFormat="1" x14ac:dyDescent="0.35">
      <c r="A45" s="7">
        <v>45695</v>
      </c>
      <c r="B45" s="7" t="s">
        <v>159</v>
      </c>
      <c r="C45" s="8" t="s">
        <v>57</v>
      </c>
      <c r="D45" s="8" t="s">
        <v>16</v>
      </c>
      <c r="E45" s="8" t="s">
        <v>17</v>
      </c>
      <c r="F45" s="9" t="b">
        <v>1</v>
      </c>
      <c r="G45" s="9" t="b">
        <v>1</v>
      </c>
      <c r="H45" s="9" t="b">
        <v>0</v>
      </c>
      <c r="J45" s="9" t="b">
        <v>0</v>
      </c>
      <c r="L45" s="10">
        <v>2049.6</v>
      </c>
      <c r="M45" s="8" t="s">
        <v>75</v>
      </c>
      <c r="N45" s="9" t="b">
        <v>0</v>
      </c>
    </row>
    <row r="46" spans="1:14" s="16" customFormat="1" x14ac:dyDescent="0.35">
      <c r="A46" s="15">
        <v>45695</v>
      </c>
      <c r="B46" s="15" t="s">
        <v>159</v>
      </c>
      <c r="C46" s="16" t="s">
        <v>57</v>
      </c>
      <c r="D46" s="16" t="s">
        <v>18</v>
      </c>
      <c r="E46" s="16" t="s">
        <v>10</v>
      </c>
      <c r="F46" s="17" t="b">
        <v>1</v>
      </c>
      <c r="G46" s="17" t="b">
        <v>1</v>
      </c>
      <c r="H46" s="17" t="b">
        <v>1</v>
      </c>
      <c r="I46" s="15">
        <v>45755</v>
      </c>
      <c r="J46" s="17" t="b">
        <v>1</v>
      </c>
      <c r="K46" s="15">
        <v>45763</v>
      </c>
      <c r="L46" s="18">
        <v>168</v>
      </c>
      <c r="M46" s="16" t="s">
        <v>80</v>
      </c>
      <c r="N46" s="17" t="b">
        <v>1</v>
      </c>
    </row>
    <row r="47" spans="1:14" s="16" customFormat="1" x14ac:dyDescent="0.35">
      <c r="A47" s="15">
        <v>45695</v>
      </c>
      <c r="B47" s="15" t="s">
        <v>159</v>
      </c>
      <c r="C47" s="16" t="s">
        <v>57</v>
      </c>
      <c r="D47" s="16" t="s">
        <v>18</v>
      </c>
      <c r="E47" s="16" t="s">
        <v>10</v>
      </c>
      <c r="F47" s="17" t="b">
        <v>1</v>
      </c>
      <c r="G47" s="17" t="b">
        <v>1</v>
      </c>
      <c r="H47" s="17" t="b">
        <v>1</v>
      </c>
      <c r="I47" s="15">
        <v>45755</v>
      </c>
      <c r="J47" s="17" t="b">
        <v>1</v>
      </c>
      <c r="K47" s="15">
        <v>45763</v>
      </c>
      <c r="L47" s="18">
        <v>240</v>
      </c>
      <c r="M47" s="16" t="s">
        <v>80</v>
      </c>
      <c r="N47" s="17" t="b">
        <v>1</v>
      </c>
    </row>
    <row r="48" spans="1:14" s="8" customFormat="1" x14ac:dyDescent="0.35">
      <c r="A48" s="7">
        <v>45695</v>
      </c>
      <c r="B48" s="7" t="s">
        <v>159</v>
      </c>
      <c r="C48" s="8" t="s">
        <v>58</v>
      </c>
      <c r="D48" s="8" t="s">
        <v>19</v>
      </c>
      <c r="E48" s="8" t="s">
        <v>10</v>
      </c>
      <c r="F48" s="9" t="b">
        <v>1</v>
      </c>
      <c r="G48" s="9" t="b">
        <v>1</v>
      </c>
      <c r="H48" s="9" t="b">
        <v>0</v>
      </c>
      <c r="J48" s="9" t="b">
        <v>0</v>
      </c>
      <c r="L48" s="10">
        <v>736.08</v>
      </c>
      <c r="M48" s="8" t="s">
        <v>75</v>
      </c>
      <c r="N48" s="9" t="b">
        <v>0</v>
      </c>
    </row>
    <row r="49" spans="1:14" s="16" customFormat="1" x14ac:dyDescent="0.35">
      <c r="A49" s="15">
        <v>45695</v>
      </c>
      <c r="B49" s="15" t="s">
        <v>159</v>
      </c>
      <c r="C49" s="16" t="s">
        <v>59</v>
      </c>
      <c r="D49" s="16" t="s">
        <v>19</v>
      </c>
      <c r="E49" s="16" t="s">
        <v>10</v>
      </c>
      <c r="F49" s="17" t="b">
        <v>1</v>
      </c>
      <c r="G49" s="17" t="b">
        <v>1</v>
      </c>
      <c r="H49" s="17" t="b">
        <v>1</v>
      </c>
      <c r="I49" s="15">
        <v>45756</v>
      </c>
      <c r="J49" s="17" t="b">
        <v>1</v>
      </c>
      <c r="K49" s="15">
        <v>45784</v>
      </c>
      <c r="L49" s="18">
        <v>2416.92</v>
      </c>
      <c r="M49" s="16" t="s">
        <v>80</v>
      </c>
      <c r="N49" s="17" t="b">
        <v>1</v>
      </c>
    </row>
    <row r="50" spans="1:14" s="16" customFormat="1" x14ac:dyDescent="0.35">
      <c r="A50" s="15">
        <v>45695</v>
      </c>
      <c r="B50" s="15" t="s">
        <v>159</v>
      </c>
      <c r="C50" s="16" t="s">
        <v>56</v>
      </c>
      <c r="D50" s="16" t="s">
        <v>18</v>
      </c>
      <c r="E50" s="16" t="s">
        <v>10</v>
      </c>
      <c r="F50" s="17" t="b">
        <v>1</v>
      </c>
      <c r="G50" s="17" t="b">
        <v>1</v>
      </c>
      <c r="H50" s="17" t="b">
        <v>1</v>
      </c>
      <c r="I50" s="15">
        <v>45714</v>
      </c>
      <c r="J50" s="17" t="b">
        <v>1</v>
      </c>
      <c r="K50" s="15">
        <v>45720</v>
      </c>
      <c r="L50" s="18">
        <v>336</v>
      </c>
      <c r="M50" s="16" t="s">
        <v>80</v>
      </c>
      <c r="N50" s="17" t="b">
        <v>0</v>
      </c>
    </row>
    <row r="51" spans="1:14" s="12" customFormat="1" x14ac:dyDescent="0.35">
      <c r="A51" s="11">
        <v>45695</v>
      </c>
      <c r="B51" s="11" t="s">
        <v>159</v>
      </c>
      <c r="C51" s="12" t="s">
        <v>56</v>
      </c>
      <c r="D51" s="12" t="s">
        <v>19</v>
      </c>
      <c r="E51" s="12" t="s">
        <v>10</v>
      </c>
      <c r="F51" s="13" t="b">
        <v>1</v>
      </c>
      <c r="G51" s="13" t="b">
        <v>1</v>
      </c>
      <c r="H51" s="13" t="b">
        <v>0</v>
      </c>
      <c r="J51" s="13" t="b">
        <v>0</v>
      </c>
      <c r="L51" s="14">
        <v>2857.44</v>
      </c>
      <c r="M51" s="12" t="s">
        <v>85</v>
      </c>
      <c r="N51" s="13" t="b">
        <v>0</v>
      </c>
    </row>
    <row r="52" spans="1:14" s="12" customFormat="1" x14ac:dyDescent="0.35">
      <c r="A52" s="11">
        <v>45695</v>
      </c>
      <c r="B52" s="11" t="s">
        <v>159</v>
      </c>
      <c r="C52" s="12" t="s">
        <v>56</v>
      </c>
      <c r="D52" s="12" t="s">
        <v>9</v>
      </c>
      <c r="E52" s="12" t="s">
        <v>53</v>
      </c>
      <c r="F52" s="13" t="b">
        <v>1</v>
      </c>
      <c r="G52" s="13" t="b">
        <v>1</v>
      </c>
      <c r="H52" s="13" t="b">
        <v>0</v>
      </c>
      <c r="J52" s="13" t="b">
        <v>0</v>
      </c>
      <c r="L52" s="14">
        <v>1500</v>
      </c>
      <c r="M52" s="12" t="s">
        <v>67</v>
      </c>
      <c r="N52" s="13" t="b">
        <v>0</v>
      </c>
    </row>
    <row r="53" spans="1:14" s="16" customFormat="1" x14ac:dyDescent="0.35">
      <c r="A53" s="15">
        <v>45695</v>
      </c>
      <c r="B53" s="15" t="s">
        <v>159</v>
      </c>
      <c r="C53" s="16" t="s">
        <v>56</v>
      </c>
      <c r="D53" s="16" t="s">
        <v>60</v>
      </c>
      <c r="E53" s="16" t="s">
        <v>61</v>
      </c>
      <c r="F53" s="17" t="b">
        <v>1</v>
      </c>
      <c r="G53" s="17" t="b">
        <v>1</v>
      </c>
      <c r="H53" s="17" t="b">
        <v>1</v>
      </c>
      <c r="I53" s="15">
        <v>45714</v>
      </c>
      <c r="J53" s="17" t="b">
        <v>1</v>
      </c>
      <c r="K53" s="15">
        <v>45723</v>
      </c>
      <c r="L53" s="18">
        <v>73.760000000000005</v>
      </c>
      <c r="M53" s="16" t="s">
        <v>80</v>
      </c>
      <c r="N53" s="17" t="b">
        <v>0</v>
      </c>
    </row>
    <row r="54" spans="1:14" s="8" customFormat="1" x14ac:dyDescent="0.35">
      <c r="A54" s="7">
        <v>45699</v>
      </c>
      <c r="B54" s="7" t="s">
        <v>159</v>
      </c>
      <c r="C54" s="8" t="s">
        <v>62</v>
      </c>
      <c r="D54" s="8" t="s">
        <v>16</v>
      </c>
      <c r="E54" s="8" t="s">
        <v>17</v>
      </c>
      <c r="F54" s="9" t="b">
        <v>1</v>
      </c>
      <c r="G54" s="9" t="b">
        <v>1</v>
      </c>
      <c r="H54" s="9" t="b">
        <v>0</v>
      </c>
      <c r="J54" s="9" t="b">
        <v>0</v>
      </c>
      <c r="L54" s="10">
        <v>1016.76</v>
      </c>
      <c r="M54" s="8" t="s">
        <v>75</v>
      </c>
      <c r="N54" s="9" t="b">
        <v>0</v>
      </c>
    </row>
    <row r="55" spans="1:14" s="16" customFormat="1" x14ac:dyDescent="0.35">
      <c r="A55" s="15">
        <v>45699</v>
      </c>
      <c r="B55" s="15" t="s">
        <v>159</v>
      </c>
      <c r="C55" s="16" t="s">
        <v>62</v>
      </c>
      <c r="D55" s="16" t="s">
        <v>18</v>
      </c>
      <c r="E55" s="16" t="s">
        <v>10</v>
      </c>
      <c r="F55" s="17" t="b">
        <v>1</v>
      </c>
      <c r="G55" s="17" t="b">
        <v>1</v>
      </c>
      <c r="H55" s="17" t="b">
        <v>1</v>
      </c>
      <c r="I55" s="15">
        <v>45728</v>
      </c>
      <c r="J55" s="17" t="b">
        <v>1</v>
      </c>
      <c r="K55" s="15">
        <v>45734</v>
      </c>
      <c r="L55" s="18">
        <v>330</v>
      </c>
      <c r="M55" s="16" t="s">
        <v>80</v>
      </c>
      <c r="N55" s="17" t="b">
        <v>1</v>
      </c>
    </row>
    <row r="56" spans="1:14" s="16" customFormat="1" x14ac:dyDescent="0.35">
      <c r="A56" s="15">
        <v>45758</v>
      </c>
      <c r="B56" s="15" t="s">
        <v>159</v>
      </c>
      <c r="C56" s="16" t="s">
        <v>63</v>
      </c>
      <c r="D56" s="16" t="s">
        <v>9</v>
      </c>
      <c r="E56" s="16" t="s">
        <v>53</v>
      </c>
      <c r="F56" s="17" t="b">
        <v>1</v>
      </c>
      <c r="G56" s="17" t="b">
        <v>1</v>
      </c>
      <c r="H56" s="17" t="b">
        <v>1</v>
      </c>
      <c r="I56" s="15">
        <v>45761</v>
      </c>
      <c r="J56" s="17" t="b">
        <v>1</v>
      </c>
      <c r="K56" s="15">
        <v>45775</v>
      </c>
      <c r="L56" s="18">
        <v>750</v>
      </c>
      <c r="M56" s="16" t="s">
        <v>80</v>
      </c>
      <c r="N56" s="17" t="b">
        <v>1</v>
      </c>
    </row>
    <row r="57" spans="1:14" s="16" customFormat="1" x14ac:dyDescent="0.35">
      <c r="A57" s="15">
        <v>45699</v>
      </c>
      <c r="B57" s="15" t="s">
        <v>159</v>
      </c>
      <c r="C57" s="16" t="s">
        <v>63</v>
      </c>
      <c r="D57" s="16" t="s">
        <v>18</v>
      </c>
      <c r="E57" s="16" t="s">
        <v>10</v>
      </c>
      <c r="F57" s="17" t="b">
        <v>1</v>
      </c>
      <c r="G57" s="17" t="b">
        <v>1</v>
      </c>
      <c r="H57" s="17" t="b">
        <v>1</v>
      </c>
      <c r="I57" s="15">
        <v>45702</v>
      </c>
      <c r="J57" s="17" t="b">
        <v>1</v>
      </c>
      <c r="K57" s="15">
        <v>45715</v>
      </c>
      <c r="L57" s="18">
        <v>600</v>
      </c>
      <c r="M57" s="16" t="s">
        <v>80</v>
      </c>
      <c r="N57" s="17" t="b">
        <v>1</v>
      </c>
    </row>
    <row r="58" spans="1:14" s="16" customFormat="1" x14ac:dyDescent="0.35">
      <c r="A58" s="15">
        <v>45699</v>
      </c>
      <c r="B58" s="15" t="s">
        <v>159</v>
      </c>
      <c r="C58" s="16" t="s">
        <v>52</v>
      </c>
      <c r="D58" s="16" t="s">
        <v>60</v>
      </c>
      <c r="E58" s="16" t="s">
        <v>61</v>
      </c>
      <c r="F58" s="17" t="b">
        <v>1</v>
      </c>
      <c r="G58" s="17" t="b">
        <v>1</v>
      </c>
      <c r="H58" s="17" t="b">
        <v>1</v>
      </c>
      <c r="I58" s="15">
        <v>45702</v>
      </c>
      <c r="J58" s="17" t="b">
        <v>1</v>
      </c>
      <c r="K58" s="15">
        <v>45714</v>
      </c>
      <c r="L58" s="18">
        <v>180.08</v>
      </c>
      <c r="M58" s="16" t="s">
        <v>80</v>
      </c>
      <c r="N58" s="17" t="b">
        <v>1</v>
      </c>
    </row>
    <row r="59" spans="1:14" s="16" customFormat="1" x14ac:dyDescent="0.35">
      <c r="A59" s="15">
        <v>45700</v>
      </c>
      <c r="B59" s="15" t="s">
        <v>159</v>
      </c>
      <c r="C59" s="16" t="s">
        <v>64</v>
      </c>
      <c r="D59" s="16" t="s">
        <v>66</v>
      </c>
      <c r="E59" s="16" t="s">
        <v>10</v>
      </c>
      <c r="F59" s="17" t="b">
        <v>1</v>
      </c>
      <c r="G59" s="17" t="b">
        <v>1</v>
      </c>
      <c r="H59" s="17" t="b">
        <v>1</v>
      </c>
      <c r="I59" s="15">
        <v>45706</v>
      </c>
      <c r="J59" s="17" t="b">
        <v>1</v>
      </c>
      <c r="K59" s="15">
        <v>45716</v>
      </c>
      <c r="L59" s="18">
        <v>1800</v>
      </c>
      <c r="M59" s="16" t="s">
        <v>80</v>
      </c>
      <c r="N59" s="17" t="b">
        <v>0</v>
      </c>
    </row>
    <row r="60" spans="1:14" s="8" customFormat="1" x14ac:dyDescent="0.35">
      <c r="A60" s="7">
        <v>45708</v>
      </c>
      <c r="B60" s="7" t="s">
        <v>159</v>
      </c>
      <c r="C60" s="8" t="s">
        <v>33</v>
      </c>
      <c r="D60" s="8" t="s">
        <v>19</v>
      </c>
      <c r="E60" s="8" t="s">
        <v>10</v>
      </c>
      <c r="F60" s="9" t="b">
        <v>1</v>
      </c>
      <c r="G60" s="9" t="b">
        <v>1</v>
      </c>
      <c r="H60" s="9" t="b">
        <v>0</v>
      </c>
      <c r="J60" s="9" t="b">
        <v>0</v>
      </c>
      <c r="L60" s="10">
        <v>2094.36</v>
      </c>
      <c r="M60" s="8" t="s">
        <v>75</v>
      </c>
      <c r="N60" s="9" t="b">
        <v>0</v>
      </c>
    </row>
    <row r="61" spans="1:14" s="16" customFormat="1" x14ac:dyDescent="0.35">
      <c r="A61" s="15">
        <v>45708</v>
      </c>
      <c r="B61" s="15" t="s">
        <v>159</v>
      </c>
      <c r="C61" s="16" t="s">
        <v>33</v>
      </c>
      <c r="D61" s="16" t="s">
        <v>12</v>
      </c>
      <c r="E61" s="16" t="s">
        <v>10</v>
      </c>
      <c r="F61" s="17" t="b">
        <v>1</v>
      </c>
      <c r="G61" s="17" t="b">
        <v>1</v>
      </c>
      <c r="H61" s="17" t="b">
        <v>1</v>
      </c>
      <c r="I61" s="15">
        <v>45826</v>
      </c>
      <c r="J61" s="17" t="b">
        <v>1</v>
      </c>
      <c r="K61" s="15">
        <v>45869</v>
      </c>
      <c r="L61" s="18">
        <v>2893.6</v>
      </c>
      <c r="M61" s="16" t="s">
        <v>80</v>
      </c>
      <c r="N61" s="17" t="b">
        <v>1</v>
      </c>
    </row>
    <row r="62" spans="1:14" s="16" customFormat="1" x14ac:dyDescent="0.35">
      <c r="A62" s="15">
        <v>45708</v>
      </c>
      <c r="B62" s="15" t="s">
        <v>159</v>
      </c>
      <c r="C62" s="16" t="s">
        <v>33</v>
      </c>
      <c r="D62" s="16" t="s">
        <v>36</v>
      </c>
      <c r="E62" s="16" t="s">
        <v>53</v>
      </c>
      <c r="F62" s="17" t="b">
        <v>1</v>
      </c>
      <c r="G62" s="17" t="b">
        <v>1</v>
      </c>
      <c r="H62" s="17" t="b">
        <v>1</v>
      </c>
      <c r="I62" s="15">
        <v>45826</v>
      </c>
      <c r="J62" s="17" t="b">
        <v>1</v>
      </c>
      <c r="K62" s="15">
        <v>45833</v>
      </c>
      <c r="L62" s="18">
        <v>840</v>
      </c>
      <c r="M62" s="16" t="s">
        <v>80</v>
      </c>
      <c r="N62" s="17" t="b">
        <v>1</v>
      </c>
    </row>
    <row r="63" spans="1:14" s="16" customFormat="1" x14ac:dyDescent="0.35">
      <c r="A63" s="15">
        <v>45708</v>
      </c>
      <c r="B63" s="15" t="s">
        <v>159</v>
      </c>
      <c r="C63" s="16" t="s">
        <v>33</v>
      </c>
      <c r="D63" s="16" t="s">
        <v>16</v>
      </c>
      <c r="E63" s="16" t="s">
        <v>17</v>
      </c>
      <c r="F63" s="17" t="b">
        <v>1</v>
      </c>
      <c r="G63" s="17" t="b">
        <v>1</v>
      </c>
      <c r="H63" s="17" t="b">
        <v>1</v>
      </c>
      <c r="I63" s="15">
        <v>45826</v>
      </c>
      <c r="J63" s="17" t="b">
        <v>1</v>
      </c>
      <c r="K63" s="15">
        <v>45827</v>
      </c>
      <c r="L63" s="18">
        <v>618.48</v>
      </c>
      <c r="M63" s="16" t="s">
        <v>80</v>
      </c>
      <c r="N63" s="17" t="b">
        <v>1</v>
      </c>
    </row>
    <row r="64" spans="1:14" s="16" customFormat="1" x14ac:dyDescent="0.35">
      <c r="A64" s="15">
        <v>45701</v>
      </c>
      <c r="B64" s="15" t="s">
        <v>159</v>
      </c>
      <c r="C64" s="16" t="s">
        <v>65</v>
      </c>
      <c r="D64" s="16" t="s">
        <v>66</v>
      </c>
      <c r="E64" s="16" t="s">
        <v>10</v>
      </c>
      <c r="F64" s="17" t="b">
        <v>1</v>
      </c>
      <c r="G64" s="17" t="b">
        <v>1</v>
      </c>
      <c r="H64" s="17" t="b">
        <v>1</v>
      </c>
      <c r="I64" s="15">
        <v>45706</v>
      </c>
      <c r="J64" s="17" t="b">
        <v>1</v>
      </c>
      <c r="K64" s="15">
        <v>45740</v>
      </c>
      <c r="L64" s="18">
        <v>1186</v>
      </c>
      <c r="M64" s="16" t="s">
        <v>80</v>
      </c>
      <c r="N64" s="17" t="b">
        <v>0</v>
      </c>
    </row>
    <row r="65" spans="1:17" s="8" customFormat="1" x14ac:dyDescent="0.35">
      <c r="A65" s="7">
        <v>45709</v>
      </c>
      <c r="B65" s="7" t="s">
        <v>159</v>
      </c>
      <c r="C65" s="8" t="s">
        <v>30</v>
      </c>
      <c r="D65" s="8" t="s">
        <v>66</v>
      </c>
      <c r="E65" s="8" t="s">
        <v>10</v>
      </c>
      <c r="F65" s="9" t="b">
        <v>1</v>
      </c>
      <c r="G65" s="9" t="b">
        <v>1</v>
      </c>
      <c r="H65" s="9" t="b">
        <v>0</v>
      </c>
      <c r="J65" s="9" t="b">
        <v>0</v>
      </c>
      <c r="L65" s="10">
        <v>168</v>
      </c>
      <c r="M65" s="8" t="s">
        <v>75</v>
      </c>
      <c r="N65" s="9" t="b">
        <v>0</v>
      </c>
    </row>
    <row r="66" spans="1:17" s="16" customFormat="1" x14ac:dyDescent="0.35">
      <c r="A66" s="15">
        <v>45709</v>
      </c>
      <c r="B66" s="15" t="s">
        <v>159</v>
      </c>
      <c r="C66" s="16" t="s">
        <v>30</v>
      </c>
      <c r="D66" s="16" t="s">
        <v>66</v>
      </c>
      <c r="E66" s="16" t="s">
        <v>10</v>
      </c>
      <c r="F66" s="17" t="b">
        <v>1</v>
      </c>
      <c r="G66" s="17" t="b">
        <v>1</v>
      </c>
      <c r="H66" s="17" t="b">
        <v>1</v>
      </c>
      <c r="I66" s="15">
        <v>45772</v>
      </c>
      <c r="J66" s="17" t="b">
        <v>1</v>
      </c>
      <c r="K66" s="15">
        <v>45775</v>
      </c>
      <c r="L66" s="18">
        <v>1200</v>
      </c>
      <c r="M66" s="16" t="s">
        <v>80</v>
      </c>
      <c r="N66" s="17" t="b">
        <v>1</v>
      </c>
    </row>
    <row r="67" spans="1:17" s="16" customFormat="1" x14ac:dyDescent="0.35">
      <c r="A67" s="15">
        <v>45709</v>
      </c>
      <c r="B67" s="15" t="s">
        <v>159</v>
      </c>
      <c r="C67" s="16" t="s">
        <v>30</v>
      </c>
      <c r="D67" s="16" t="s">
        <v>9</v>
      </c>
      <c r="E67" s="16" t="s">
        <v>10</v>
      </c>
      <c r="F67" s="17" t="b">
        <v>1</v>
      </c>
      <c r="G67" s="17" t="b">
        <v>1</v>
      </c>
      <c r="H67" s="17" t="b">
        <v>1</v>
      </c>
      <c r="I67" s="15">
        <v>45772</v>
      </c>
      <c r="J67" s="17" t="b">
        <v>1</v>
      </c>
      <c r="K67" s="15">
        <v>45784</v>
      </c>
      <c r="L67" s="18">
        <v>3000</v>
      </c>
      <c r="M67" s="16" t="s">
        <v>80</v>
      </c>
      <c r="N67" s="17" t="b">
        <v>1</v>
      </c>
    </row>
    <row r="68" spans="1:17" s="12" customFormat="1" x14ac:dyDescent="0.35">
      <c r="A68" s="11">
        <v>45709</v>
      </c>
      <c r="B68" s="11" t="s">
        <v>159</v>
      </c>
      <c r="C68" s="12" t="s">
        <v>30</v>
      </c>
      <c r="D68" s="12" t="s">
        <v>16</v>
      </c>
      <c r="E68" s="12" t="s">
        <v>17</v>
      </c>
      <c r="F68" s="13" t="b">
        <v>1</v>
      </c>
      <c r="G68" s="13" t="b">
        <v>1</v>
      </c>
      <c r="H68" s="13" t="b">
        <v>0</v>
      </c>
      <c r="J68" s="13" t="b">
        <v>0</v>
      </c>
      <c r="L68" s="14">
        <v>2013.96</v>
      </c>
      <c r="M68" s="12" t="s">
        <v>67</v>
      </c>
      <c r="N68" s="13" t="b">
        <v>1</v>
      </c>
    </row>
    <row r="69" spans="1:17" s="12" customFormat="1" x14ac:dyDescent="0.35">
      <c r="A69" s="11">
        <v>45709</v>
      </c>
      <c r="B69" s="11" t="s">
        <v>159</v>
      </c>
      <c r="C69" s="12" t="s">
        <v>104</v>
      </c>
      <c r="D69" s="12" t="s">
        <v>19</v>
      </c>
      <c r="E69" s="12" t="s">
        <v>10</v>
      </c>
      <c r="F69" s="13" t="b">
        <v>1</v>
      </c>
      <c r="G69" s="13" t="b">
        <v>1</v>
      </c>
      <c r="H69" s="13" t="b">
        <v>0</v>
      </c>
      <c r="J69" s="13" t="b">
        <v>0</v>
      </c>
      <c r="L69" s="14">
        <v>1842.36</v>
      </c>
      <c r="M69" s="12" t="s">
        <v>67</v>
      </c>
      <c r="N69" s="13" t="b">
        <v>1</v>
      </c>
    </row>
    <row r="70" spans="1:17" s="12" customFormat="1" x14ac:dyDescent="0.35">
      <c r="A70" s="11">
        <v>45709</v>
      </c>
      <c r="B70" s="11" t="s">
        <v>159</v>
      </c>
      <c r="C70" s="12" t="s">
        <v>89</v>
      </c>
      <c r="D70" s="12" t="s">
        <v>19</v>
      </c>
      <c r="E70" s="12" t="s">
        <v>10</v>
      </c>
      <c r="F70" s="13" t="b">
        <v>1</v>
      </c>
      <c r="G70" s="13" t="b">
        <v>1</v>
      </c>
      <c r="H70" s="13" t="b">
        <v>0</v>
      </c>
      <c r="J70" s="13" t="b">
        <v>0</v>
      </c>
      <c r="L70" s="14">
        <v>2448.48</v>
      </c>
      <c r="M70" s="12" t="s">
        <v>67</v>
      </c>
      <c r="N70" s="13" t="b">
        <v>1</v>
      </c>
    </row>
    <row r="71" spans="1:17" s="16" customFormat="1" x14ac:dyDescent="0.35">
      <c r="A71" s="15">
        <v>45709</v>
      </c>
      <c r="B71" s="15" t="s">
        <v>159</v>
      </c>
      <c r="C71" s="16" t="s">
        <v>49</v>
      </c>
      <c r="D71" s="16" t="s">
        <v>66</v>
      </c>
      <c r="E71" s="16" t="s">
        <v>10</v>
      </c>
      <c r="F71" s="17" t="b">
        <v>1</v>
      </c>
      <c r="G71" s="17" t="b">
        <v>1</v>
      </c>
      <c r="H71" s="17" t="b">
        <v>1</v>
      </c>
      <c r="I71" s="15">
        <v>45714</v>
      </c>
      <c r="J71" s="17" t="b">
        <v>1</v>
      </c>
      <c r="K71" s="15">
        <v>45720</v>
      </c>
      <c r="L71" s="18">
        <v>900</v>
      </c>
      <c r="M71" s="16" t="s">
        <v>80</v>
      </c>
      <c r="N71" s="17" t="b">
        <v>0</v>
      </c>
    </row>
    <row r="72" spans="1:17" x14ac:dyDescent="0.35">
      <c r="A72" s="6">
        <v>45709</v>
      </c>
      <c r="B72" s="6" t="s">
        <v>159</v>
      </c>
      <c r="C72" s="1" t="s">
        <v>76</v>
      </c>
      <c r="D72" s="1" t="s">
        <v>66</v>
      </c>
      <c r="E72" s="1" t="s">
        <v>10</v>
      </c>
      <c r="F72" s="3" t="b">
        <v>1</v>
      </c>
      <c r="G72" s="3" t="b">
        <v>1</v>
      </c>
      <c r="H72" s="3" t="b">
        <v>0</v>
      </c>
      <c r="J72" s="3" t="b">
        <v>0</v>
      </c>
      <c r="L72" s="5">
        <v>168</v>
      </c>
      <c r="M72" s="1" t="s">
        <v>51</v>
      </c>
      <c r="N72" s="3" t="b">
        <v>0</v>
      </c>
      <c r="Q72" s="1" t="s">
        <v>260</v>
      </c>
    </row>
    <row r="73" spans="1:17" x14ac:dyDescent="0.35">
      <c r="A73" s="6">
        <v>45709</v>
      </c>
      <c r="B73" s="6" t="s">
        <v>159</v>
      </c>
      <c r="C73" s="1" t="s">
        <v>76</v>
      </c>
      <c r="D73" s="1" t="s">
        <v>66</v>
      </c>
      <c r="E73" s="1" t="s">
        <v>10</v>
      </c>
      <c r="F73" s="3" t="b">
        <v>1</v>
      </c>
      <c r="G73" s="3" t="b">
        <v>1</v>
      </c>
      <c r="H73" s="3" t="b">
        <v>0</v>
      </c>
      <c r="J73" s="3" t="b">
        <v>0</v>
      </c>
      <c r="L73" s="5">
        <v>1200</v>
      </c>
      <c r="M73" s="1" t="s">
        <v>51</v>
      </c>
      <c r="N73" s="3" t="b">
        <v>0</v>
      </c>
    </row>
    <row r="74" spans="1:17" x14ac:dyDescent="0.35">
      <c r="A74" s="6">
        <v>45709</v>
      </c>
      <c r="B74" s="6" t="s">
        <v>159</v>
      </c>
      <c r="C74" s="1" t="s">
        <v>76</v>
      </c>
      <c r="D74" s="1" t="s">
        <v>16</v>
      </c>
      <c r="E74" s="1" t="s">
        <v>17</v>
      </c>
      <c r="F74" s="3" t="b">
        <v>1</v>
      </c>
      <c r="G74" s="3" t="b">
        <v>1</v>
      </c>
      <c r="H74" s="3" t="b">
        <v>0</v>
      </c>
      <c r="J74" s="3" t="b">
        <v>0</v>
      </c>
      <c r="L74" s="5">
        <v>4440</v>
      </c>
      <c r="M74" s="1" t="s">
        <v>51</v>
      </c>
      <c r="N74" s="3" t="b">
        <v>0</v>
      </c>
    </row>
    <row r="75" spans="1:17" s="12" customFormat="1" x14ac:dyDescent="0.35">
      <c r="B75" s="11" t="s">
        <v>159</v>
      </c>
      <c r="C75" s="12" t="s">
        <v>77</v>
      </c>
      <c r="D75" s="12" t="s">
        <v>12</v>
      </c>
      <c r="E75" s="12" t="s">
        <v>10</v>
      </c>
      <c r="F75" s="13" t="b">
        <v>0</v>
      </c>
      <c r="G75" s="13" t="b">
        <v>0</v>
      </c>
      <c r="H75" s="13" t="b">
        <v>0</v>
      </c>
      <c r="J75" s="13" t="b">
        <v>0</v>
      </c>
      <c r="L75" s="14"/>
      <c r="M75" s="12" t="s">
        <v>68</v>
      </c>
      <c r="N75" s="13" t="b">
        <v>0</v>
      </c>
    </row>
    <row r="76" spans="1:17" s="12" customFormat="1" x14ac:dyDescent="0.35">
      <c r="B76" s="11" t="s">
        <v>159</v>
      </c>
      <c r="C76" s="12" t="s">
        <v>77</v>
      </c>
      <c r="D76" s="12" t="s">
        <v>12</v>
      </c>
      <c r="E76" s="12" t="s">
        <v>10</v>
      </c>
      <c r="F76" s="13" t="b">
        <v>0</v>
      </c>
      <c r="G76" s="13" t="b">
        <v>0</v>
      </c>
      <c r="H76" s="13" t="b">
        <v>0</v>
      </c>
      <c r="J76" s="13" t="b">
        <v>0</v>
      </c>
      <c r="L76" s="14"/>
      <c r="M76" s="12" t="s">
        <v>68</v>
      </c>
      <c r="N76" s="13" t="b">
        <v>0</v>
      </c>
    </row>
    <row r="77" spans="1:17" s="16" customFormat="1" x14ac:dyDescent="0.35">
      <c r="A77" s="15">
        <v>45709</v>
      </c>
      <c r="B77" s="15" t="s">
        <v>159</v>
      </c>
      <c r="C77" s="16" t="s">
        <v>78</v>
      </c>
      <c r="D77" s="16" t="s">
        <v>79</v>
      </c>
      <c r="E77" s="16" t="s">
        <v>10</v>
      </c>
      <c r="F77" s="17" t="b">
        <v>1</v>
      </c>
      <c r="G77" s="17" t="b">
        <v>1</v>
      </c>
      <c r="H77" s="17" t="b">
        <v>1</v>
      </c>
      <c r="I77" s="15">
        <v>45720</v>
      </c>
      <c r="J77" s="17" t="b">
        <v>1</v>
      </c>
      <c r="K77" s="15">
        <v>45756</v>
      </c>
      <c r="L77" s="18">
        <v>480</v>
      </c>
      <c r="M77" s="16" t="s">
        <v>80</v>
      </c>
      <c r="N77" s="17" t="b">
        <v>0</v>
      </c>
    </row>
    <row r="78" spans="1:17" s="8" customFormat="1" x14ac:dyDescent="0.35">
      <c r="A78" s="7"/>
      <c r="B78" s="7" t="s">
        <v>159</v>
      </c>
      <c r="C78" s="8" t="s">
        <v>81</v>
      </c>
      <c r="D78" s="8" t="s">
        <v>12</v>
      </c>
      <c r="E78" s="8" t="s">
        <v>10</v>
      </c>
      <c r="F78" s="9" t="b">
        <v>1</v>
      </c>
      <c r="G78" s="9" t="b">
        <v>1</v>
      </c>
      <c r="H78" s="9" t="b">
        <v>0</v>
      </c>
      <c r="J78" s="9" t="b">
        <v>0</v>
      </c>
      <c r="L78" s="10">
        <v>988.58</v>
      </c>
      <c r="M78" s="8" t="s">
        <v>75</v>
      </c>
      <c r="N78" s="9" t="b">
        <v>0</v>
      </c>
    </row>
    <row r="79" spans="1:17" s="16" customFormat="1" x14ac:dyDescent="0.35">
      <c r="A79" s="15">
        <v>45714</v>
      </c>
      <c r="B79" s="15" t="s">
        <v>159</v>
      </c>
      <c r="C79" s="16" t="s">
        <v>45</v>
      </c>
      <c r="D79" s="16" t="s">
        <v>12</v>
      </c>
      <c r="E79" s="16" t="s">
        <v>10</v>
      </c>
      <c r="F79" s="17" t="b">
        <v>1</v>
      </c>
      <c r="G79" s="17" t="b">
        <v>1</v>
      </c>
      <c r="H79" s="17" t="b">
        <v>1</v>
      </c>
      <c r="I79" s="15">
        <v>45729</v>
      </c>
      <c r="J79" s="17" t="b">
        <v>1</v>
      </c>
      <c r="K79" s="15">
        <v>45818</v>
      </c>
      <c r="L79" s="18">
        <v>3887.66</v>
      </c>
      <c r="M79" s="16" t="s">
        <v>80</v>
      </c>
      <c r="N79" s="17" t="b">
        <v>0</v>
      </c>
    </row>
    <row r="80" spans="1:17" s="16" customFormat="1" x14ac:dyDescent="0.35">
      <c r="A80" s="15">
        <v>45714</v>
      </c>
      <c r="B80" s="15" t="s">
        <v>159</v>
      </c>
      <c r="C80" s="16" t="s">
        <v>84</v>
      </c>
      <c r="D80" s="16" t="s">
        <v>66</v>
      </c>
      <c r="E80" s="16" t="s">
        <v>10</v>
      </c>
      <c r="F80" s="17" t="b">
        <v>1</v>
      </c>
      <c r="G80" s="17" t="b">
        <v>1</v>
      </c>
      <c r="H80" s="17" t="b">
        <v>1</v>
      </c>
      <c r="I80" s="15">
        <v>45792</v>
      </c>
      <c r="J80" s="17" t="b">
        <v>1</v>
      </c>
      <c r="K80" s="15">
        <v>45796</v>
      </c>
      <c r="L80" s="18">
        <v>600</v>
      </c>
      <c r="M80" s="16" t="s">
        <v>80</v>
      </c>
      <c r="N80" s="17" t="b">
        <v>1</v>
      </c>
    </row>
    <row r="81" spans="1:14" s="16" customFormat="1" x14ac:dyDescent="0.35">
      <c r="A81" s="15">
        <v>45714</v>
      </c>
      <c r="B81" s="15" t="s">
        <v>159</v>
      </c>
      <c r="C81" s="16" t="s">
        <v>84</v>
      </c>
      <c r="D81" s="16" t="s">
        <v>9</v>
      </c>
      <c r="E81" s="16" t="s">
        <v>10</v>
      </c>
      <c r="F81" s="17" t="b">
        <v>1</v>
      </c>
      <c r="G81" s="17" t="b">
        <v>1</v>
      </c>
      <c r="H81" s="17" t="b">
        <v>1</v>
      </c>
      <c r="I81" s="15">
        <v>45792</v>
      </c>
      <c r="J81" s="17" t="b">
        <v>1</v>
      </c>
      <c r="K81" s="15">
        <v>45807</v>
      </c>
      <c r="L81" s="18">
        <v>1250</v>
      </c>
      <c r="M81" s="16" t="s">
        <v>80</v>
      </c>
      <c r="N81" s="17" t="b">
        <v>1</v>
      </c>
    </row>
    <row r="82" spans="1:14" s="12" customFormat="1" x14ac:dyDescent="0.35">
      <c r="A82" s="11">
        <v>45714</v>
      </c>
      <c r="B82" s="11" t="s">
        <v>159</v>
      </c>
      <c r="C82" s="12" t="s">
        <v>84</v>
      </c>
      <c r="D82" s="12" t="s">
        <v>16</v>
      </c>
      <c r="E82" s="12" t="s">
        <v>17</v>
      </c>
      <c r="F82" s="13" t="b">
        <v>1</v>
      </c>
      <c r="G82" s="13" t="b">
        <v>1</v>
      </c>
      <c r="H82" s="13" t="b">
        <v>0</v>
      </c>
      <c r="J82" s="13" t="b">
        <v>0</v>
      </c>
      <c r="L82" s="14">
        <v>1255.8</v>
      </c>
      <c r="M82" s="12" t="s">
        <v>67</v>
      </c>
      <c r="N82" s="13" t="b">
        <v>0</v>
      </c>
    </row>
    <row r="83" spans="1:14" s="8" customFormat="1" x14ac:dyDescent="0.35">
      <c r="A83" s="7">
        <v>45714</v>
      </c>
      <c r="B83" s="7" t="s">
        <v>159</v>
      </c>
      <c r="C83" s="8" t="s">
        <v>73</v>
      </c>
      <c r="D83" s="8" t="s">
        <v>19</v>
      </c>
      <c r="E83" s="8" t="s">
        <v>10</v>
      </c>
      <c r="F83" s="9" t="b">
        <v>1</v>
      </c>
      <c r="G83" s="9" t="b">
        <v>1</v>
      </c>
      <c r="H83" s="9" t="b">
        <v>0</v>
      </c>
      <c r="J83" s="9" t="b">
        <v>0</v>
      </c>
      <c r="L83" s="10">
        <v>1751.88</v>
      </c>
      <c r="M83" s="8" t="s">
        <v>88</v>
      </c>
      <c r="N83" s="9" t="b">
        <v>1</v>
      </c>
    </row>
    <row r="84" spans="1:14" s="8" customFormat="1" x14ac:dyDescent="0.35">
      <c r="A84" s="7">
        <v>45714</v>
      </c>
      <c r="B84" s="7" t="s">
        <v>159</v>
      </c>
      <c r="C84" s="8" t="s">
        <v>73</v>
      </c>
      <c r="D84" s="8" t="s">
        <v>66</v>
      </c>
      <c r="E84" s="8" t="s">
        <v>10</v>
      </c>
      <c r="F84" s="9" t="b">
        <v>1</v>
      </c>
      <c r="G84" s="9" t="b">
        <v>1</v>
      </c>
      <c r="H84" s="9" t="b">
        <v>0</v>
      </c>
      <c r="J84" s="9" t="b">
        <v>0</v>
      </c>
      <c r="L84" s="10">
        <v>2250</v>
      </c>
      <c r="M84" s="8" t="s">
        <v>88</v>
      </c>
      <c r="N84" s="9" t="b">
        <v>1</v>
      </c>
    </row>
    <row r="85" spans="1:14" s="16" customFormat="1" x14ac:dyDescent="0.35">
      <c r="A85" s="15">
        <v>45716</v>
      </c>
      <c r="B85" s="15" t="s">
        <v>159</v>
      </c>
      <c r="C85" s="16" t="s">
        <v>86</v>
      </c>
      <c r="D85" s="16" t="s">
        <v>9</v>
      </c>
      <c r="E85" s="16" t="s">
        <v>10</v>
      </c>
      <c r="F85" s="17" t="b">
        <v>1</v>
      </c>
      <c r="G85" s="17" t="b">
        <v>1</v>
      </c>
      <c r="H85" s="17" t="b">
        <v>1</v>
      </c>
      <c r="I85" s="15">
        <v>45749</v>
      </c>
      <c r="J85" s="17" t="b">
        <v>1</v>
      </c>
      <c r="K85" s="15">
        <v>45763</v>
      </c>
      <c r="L85" s="18">
        <v>1250</v>
      </c>
      <c r="M85" s="16" t="s">
        <v>80</v>
      </c>
      <c r="N85" s="17" t="b">
        <v>1</v>
      </c>
    </row>
    <row r="86" spans="1:14" s="8" customFormat="1" x14ac:dyDescent="0.35">
      <c r="A86" s="7">
        <v>45715</v>
      </c>
      <c r="B86" s="7" t="s">
        <v>159</v>
      </c>
      <c r="C86" s="8" t="s">
        <v>87</v>
      </c>
      <c r="D86" s="8" t="s">
        <v>66</v>
      </c>
      <c r="E86" s="8" t="s">
        <v>10</v>
      </c>
      <c r="F86" s="9" t="b">
        <v>1</v>
      </c>
      <c r="G86" s="9" t="b">
        <v>1</v>
      </c>
      <c r="H86" s="9" t="b">
        <v>0</v>
      </c>
      <c r="J86" s="9" t="b">
        <v>0</v>
      </c>
      <c r="L86" s="10">
        <v>1800</v>
      </c>
      <c r="M86" s="8" t="s">
        <v>75</v>
      </c>
      <c r="N86" s="9" t="b">
        <v>0</v>
      </c>
    </row>
    <row r="87" spans="1:14" s="8" customFormat="1" x14ac:dyDescent="0.35">
      <c r="A87" s="7">
        <v>45715</v>
      </c>
      <c r="B87" s="7" t="s">
        <v>159</v>
      </c>
      <c r="C87" s="8" t="s">
        <v>87</v>
      </c>
      <c r="D87" s="8" t="s">
        <v>9</v>
      </c>
      <c r="E87" s="8" t="s">
        <v>10</v>
      </c>
      <c r="F87" s="9" t="b">
        <v>1</v>
      </c>
      <c r="G87" s="9" t="b">
        <v>1</v>
      </c>
      <c r="H87" s="9" t="b">
        <v>0</v>
      </c>
      <c r="J87" s="9" t="b">
        <v>0</v>
      </c>
      <c r="L87" s="10">
        <v>2000</v>
      </c>
      <c r="M87" s="8" t="s">
        <v>75</v>
      </c>
      <c r="N87" s="9" t="b">
        <v>0</v>
      </c>
    </row>
    <row r="88" spans="1:14" s="8" customFormat="1" x14ac:dyDescent="0.35">
      <c r="A88" s="7">
        <v>45715</v>
      </c>
      <c r="B88" s="7" t="s">
        <v>159</v>
      </c>
      <c r="C88" s="8" t="s">
        <v>87</v>
      </c>
      <c r="D88" s="8" t="s">
        <v>60</v>
      </c>
      <c r="E88" s="8" t="s">
        <v>61</v>
      </c>
      <c r="F88" s="9" t="b">
        <v>1</v>
      </c>
      <c r="G88" s="9" t="b">
        <v>1</v>
      </c>
      <c r="H88" s="9" t="b">
        <v>0</v>
      </c>
      <c r="J88" s="9" t="b">
        <v>0</v>
      </c>
      <c r="L88" s="10">
        <v>300</v>
      </c>
      <c r="M88" s="8" t="s">
        <v>75</v>
      </c>
      <c r="N88" s="9" t="b">
        <v>0</v>
      </c>
    </row>
    <row r="89" spans="1:14" s="16" customFormat="1" x14ac:dyDescent="0.35">
      <c r="A89" s="15">
        <v>45715</v>
      </c>
      <c r="B89" s="15" t="s">
        <v>159</v>
      </c>
      <c r="C89" s="16" t="s">
        <v>74</v>
      </c>
      <c r="D89" s="16" t="s">
        <v>66</v>
      </c>
      <c r="E89" s="16" t="s">
        <v>61</v>
      </c>
      <c r="F89" s="17" t="b">
        <v>1</v>
      </c>
      <c r="G89" s="17" t="b">
        <v>1</v>
      </c>
      <c r="H89" s="17" t="b">
        <v>1</v>
      </c>
      <c r="I89" s="15">
        <v>45728</v>
      </c>
      <c r="J89" s="17" t="b">
        <v>1</v>
      </c>
      <c r="K89" s="15">
        <v>45741</v>
      </c>
      <c r="L89" s="18">
        <v>270</v>
      </c>
      <c r="M89" s="16" t="s">
        <v>80</v>
      </c>
      <c r="N89" s="17" t="b">
        <v>0</v>
      </c>
    </row>
    <row r="90" spans="1:14" s="8" customFormat="1" x14ac:dyDescent="0.35">
      <c r="A90" s="7">
        <v>45716</v>
      </c>
      <c r="B90" s="7" t="s">
        <v>159</v>
      </c>
      <c r="C90" s="8" t="s">
        <v>50</v>
      </c>
      <c r="D90" s="8" t="s">
        <v>9</v>
      </c>
      <c r="E90" s="8" t="s">
        <v>10</v>
      </c>
      <c r="F90" s="9" t="b">
        <v>1</v>
      </c>
      <c r="G90" s="9" t="b">
        <v>1</v>
      </c>
      <c r="H90" s="9" t="b">
        <v>0</v>
      </c>
      <c r="J90" s="9" t="b">
        <v>0</v>
      </c>
      <c r="L90" s="10">
        <v>3000</v>
      </c>
      <c r="M90" s="8" t="s">
        <v>75</v>
      </c>
      <c r="N90" s="9" t="b">
        <v>0</v>
      </c>
    </row>
    <row r="91" spans="1:14" s="16" customFormat="1" x14ac:dyDescent="0.35">
      <c r="A91" s="15">
        <v>45721</v>
      </c>
      <c r="B91" s="15" t="s">
        <v>159</v>
      </c>
      <c r="C91" s="16" t="s">
        <v>90</v>
      </c>
      <c r="D91" s="16" t="s">
        <v>66</v>
      </c>
      <c r="E91" s="16" t="s">
        <v>10</v>
      </c>
      <c r="F91" s="17" t="b">
        <v>1</v>
      </c>
      <c r="G91" s="17" t="b">
        <v>1</v>
      </c>
      <c r="H91" s="17" t="b">
        <v>1</v>
      </c>
      <c r="I91" s="15">
        <v>45749</v>
      </c>
      <c r="J91" s="17" t="b">
        <v>1</v>
      </c>
      <c r="K91" s="15">
        <v>45754</v>
      </c>
      <c r="L91" s="18">
        <v>336</v>
      </c>
      <c r="M91" s="16" t="s">
        <v>80</v>
      </c>
      <c r="N91" s="17" t="b">
        <v>1</v>
      </c>
    </row>
    <row r="92" spans="1:14" s="16" customFormat="1" x14ac:dyDescent="0.35">
      <c r="A92" s="15">
        <v>45721</v>
      </c>
      <c r="B92" s="15" t="s">
        <v>159</v>
      </c>
      <c r="C92" s="16" t="s">
        <v>91</v>
      </c>
      <c r="D92" s="16" t="s">
        <v>106</v>
      </c>
      <c r="E92" s="16" t="s">
        <v>17</v>
      </c>
      <c r="F92" s="17" t="b">
        <v>1</v>
      </c>
      <c r="G92" s="17" t="b">
        <v>1</v>
      </c>
      <c r="H92" s="17" t="b">
        <v>1</v>
      </c>
      <c r="I92" s="15">
        <v>45757</v>
      </c>
      <c r="J92" s="17" t="b">
        <v>1</v>
      </c>
      <c r="K92" s="15">
        <v>45757</v>
      </c>
      <c r="L92" s="18">
        <v>438</v>
      </c>
      <c r="M92" s="16" t="s">
        <v>80</v>
      </c>
      <c r="N92" s="17" t="b">
        <v>1</v>
      </c>
    </row>
    <row r="93" spans="1:14" s="16" customFormat="1" x14ac:dyDescent="0.35">
      <c r="A93" s="15">
        <v>45722</v>
      </c>
      <c r="B93" s="15" t="s">
        <v>159</v>
      </c>
      <c r="C93" s="16" t="s">
        <v>92</v>
      </c>
      <c r="D93" s="16" t="s">
        <v>66</v>
      </c>
      <c r="E93" s="16" t="s">
        <v>10</v>
      </c>
      <c r="F93" s="17" t="b">
        <v>1</v>
      </c>
      <c r="G93" s="17" t="b">
        <v>1</v>
      </c>
      <c r="H93" s="17" t="b">
        <v>1</v>
      </c>
      <c r="I93" s="15">
        <v>45736</v>
      </c>
      <c r="J93" s="17" t="b">
        <v>1</v>
      </c>
      <c r="K93" s="15">
        <v>45741</v>
      </c>
      <c r="L93" s="18">
        <v>168</v>
      </c>
      <c r="M93" s="16" t="s">
        <v>80</v>
      </c>
      <c r="N93" s="17" t="b">
        <v>0</v>
      </c>
    </row>
    <row r="94" spans="1:14" s="8" customFormat="1" x14ac:dyDescent="0.35">
      <c r="A94" s="7">
        <v>45722</v>
      </c>
      <c r="B94" s="7" t="s">
        <v>159</v>
      </c>
      <c r="C94" s="8" t="s">
        <v>92</v>
      </c>
      <c r="D94" s="8" t="s">
        <v>16</v>
      </c>
      <c r="E94" s="8" t="s">
        <v>17</v>
      </c>
      <c r="F94" s="9" t="b">
        <v>1</v>
      </c>
      <c r="G94" s="9" t="b">
        <v>1</v>
      </c>
      <c r="H94" s="9" t="b">
        <v>0</v>
      </c>
      <c r="J94" s="9" t="b">
        <v>0</v>
      </c>
      <c r="L94" s="10">
        <v>1015.32</v>
      </c>
      <c r="M94" s="8" t="s">
        <v>75</v>
      </c>
      <c r="N94" s="9" t="b">
        <v>0</v>
      </c>
    </row>
    <row r="95" spans="1:14" s="16" customFormat="1" x14ac:dyDescent="0.35">
      <c r="A95" s="15">
        <v>45729</v>
      </c>
      <c r="B95" s="15" t="s">
        <v>159</v>
      </c>
      <c r="C95" s="16" t="s">
        <v>82</v>
      </c>
      <c r="D95" s="16" t="s">
        <v>12</v>
      </c>
      <c r="E95" s="16" t="s">
        <v>10</v>
      </c>
      <c r="F95" s="17" t="b">
        <v>1</v>
      </c>
      <c r="G95" s="17" t="b">
        <v>1</v>
      </c>
      <c r="H95" s="17" t="b">
        <v>1</v>
      </c>
      <c r="I95" s="15">
        <v>45735</v>
      </c>
      <c r="J95" s="17" t="b">
        <v>1</v>
      </c>
      <c r="K95" s="15">
        <v>45778</v>
      </c>
      <c r="L95" s="18">
        <v>2234.87</v>
      </c>
      <c r="M95" s="16" t="s">
        <v>80</v>
      </c>
      <c r="N95" s="17" t="b">
        <v>1</v>
      </c>
    </row>
    <row r="96" spans="1:14" s="16" customFormat="1" x14ac:dyDescent="0.35">
      <c r="A96" s="15">
        <v>45729</v>
      </c>
      <c r="B96" s="15" t="s">
        <v>159</v>
      </c>
      <c r="C96" s="16" t="s">
        <v>94</v>
      </c>
      <c r="D96" s="16" t="s">
        <v>95</v>
      </c>
      <c r="E96" s="16" t="s">
        <v>10</v>
      </c>
      <c r="F96" s="17" t="b">
        <v>1</v>
      </c>
      <c r="G96" s="17" t="b">
        <v>1</v>
      </c>
      <c r="H96" s="17" t="b">
        <v>1</v>
      </c>
      <c r="I96" s="15">
        <v>45769</v>
      </c>
      <c r="J96" s="17" t="b">
        <v>1</v>
      </c>
      <c r="K96" s="15">
        <v>45772</v>
      </c>
      <c r="L96" s="18">
        <v>336</v>
      </c>
      <c r="M96" s="16" t="s">
        <v>80</v>
      </c>
      <c r="N96" s="17" t="b">
        <v>1</v>
      </c>
    </row>
    <row r="97" spans="1:14" s="12" customFormat="1" x14ac:dyDescent="0.35">
      <c r="A97" s="11">
        <v>45736</v>
      </c>
      <c r="B97" s="11" t="s">
        <v>159</v>
      </c>
      <c r="C97" s="12" t="s">
        <v>94</v>
      </c>
      <c r="D97" s="12" t="s">
        <v>16</v>
      </c>
      <c r="E97" s="12" t="s">
        <v>17</v>
      </c>
      <c r="F97" s="13" t="b">
        <v>1</v>
      </c>
      <c r="G97" s="13" t="b">
        <v>1</v>
      </c>
      <c r="H97" s="13" t="b">
        <v>0</v>
      </c>
      <c r="J97" s="13" t="b">
        <v>0</v>
      </c>
      <c r="L97" s="14">
        <v>1954.8</v>
      </c>
      <c r="M97" s="12" t="s">
        <v>51</v>
      </c>
      <c r="N97" s="13" t="b">
        <v>1</v>
      </c>
    </row>
    <row r="98" spans="1:14" s="16" customFormat="1" x14ac:dyDescent="0.35">
      <c r="A98" s="15">
        <v>45730</v>
      </c>
      <c r="B98" s="15" t="s">
        <v>159</v>
      </c>
      <c r="C98" s="16" t="s">
        <v>98</v>
      </c>
      <c r="D98" s="16" t="s">
        <v>9</v>
      </c>
      <c r="E98" s="16" t="s">
        <v>10</v>
      </c>
      <c r="F98" s="17" t="b">
        <v>1</v>
      </c>
      <c r="G98" s="17" t="b">
        <v>1</v>
      </c>
      <c r="H98" s="17" t="b">
        <v>1</v>
      </c>
      <c r="I98" s="15">
        <v>45730</v>
      </c>
      <c r="J98" s="17" t="b">
        <v>1</v>
      </c>
      <c r="K98" s="15">
        <v>45790</v>
      </c>
      <c r="L98" s="18">
        <v>360</v>
      </c>
      <c r="M98" s="16" t="s">
        <v>80</v>
      </c>
      <c r="N98" s="17" t="b">
        <v>0</v>
      </c>
    </row>
    <row r="99" spans="1:14" s="16" customFormat="1" x14ac:dyDescent="0.35">
      <c r="A99" s="15">
        <v>45736</v>
      </c>
      <c r="B99" s="15" t="s">
        <v>159</v>
      </c>
      <c r="C99" s="16" t="s">
        <v>99</v>
      </c>
      <c r="D99" s="16" t="s">
        <v>100</v>
      </c>
      <c r="E99" s="16" t="s">
        <v>17</v>
      </c>
      <c r="F99" s="17" t="b">
        <v>1</v>
      </c>
      <c r="G99" s="17" t="b">
        <v>1</v>
      </c>
      <c r="H99" s="17" t="b">
        <v>1</v>
      </c>
      <c r="I99" s="15">
        <v>45764</v>
      </c>
      <c r="J99" s="17" t="b">
        <v>1</v>
      </c>
      <c r="K99" s="15">
        <v>45804</v>
      </c>
      <c r="L99" s="18">
        <v>256.68</v>
      </c>
      <c r="M99" s="16" t="s">
        <v>80</v>
      </c>
      <c r="N99" s="17" t="b">
        <v>1</v>
      </c>
    </row>
    <row r="100" spans="1:14" s="16" customFormat="1" x14ac:dyDescent="0.35">
      <c r="A100" s="15">
        <v>45737</v>
      </c>
      <c r="B100" s="15" t="s">
        <v>159</v>
      </c>
      <c r="C100" s="16" t="s">
        <v>101</v>
      </c>
      <c r="D100" s="16" t="s">
        <v>66</v>
      </c>
      <c r="E100" s="16" t="s">
        <v>10</v>
      </c>
      <c r="F100" s="17" t="b">
        <v>1</v>
      </c>
      <c r="G100" s="17" t="b">
        <v>1</v>
      </c>
      <c r="H100" s="17" t="b">
        <v>1</v>
      </c>
      <c r="I100" s="15">
        <v>45769</v>
      </c>
      <c r="J100" s="17" t="b">
        <v>1</v>
      </c>
      <c r="K100" s="15">
        <v>45770</v>
      </c>
      <c r="L100" s="18">
        <v>1200</v>
      </c>
      <c r="M100" s="16" t="s">
        <v>80</v>
      </c>
      <c r="N100" s="17" t="b">
        <v>1</v>
      </c>
    </row>
    <row r="101" spans="1:14" s="16" customFormat="1" x14ac:dyDescent="0.35">
      <c r="A101" s="15">
        <v>45737</v>
      </c>
      <c r="B101" s="15" t="s">
        <v>159</v>
      </c>
      <c r="C101" s="16" t="s">
        <v>101</v>
      </c>
      <c r="D101" s="16" t="s">
        <v>8</v>
      </c>
      <c r="E101" s="16" t="s">
        <v>10</v>
      </c>
      <c r="F101" s="17" t="b">
        <v>1</v>
      </c>
      <c r="G101" s="17" t="b">
        <v>1</v>
      </c>
      <c r="H101" s="17" t="b">
        <v>1</v>
      </c>
      <c r="I101" s="15">
        <v>45769</v>
      </c>
      <c r="J101" s="17" t="b">
        <v>1</v>
      </c>
      <c r="K101" s="15">
        <v>45770</v>
      </c>
      <c r="L101" s="18">
        <v>600</v>
      </c>
      <c r="M101" s="16" t="s">
        <v>80</v>
      </c>
      <c r="N101" s="17" t="b">
        <v>1</v>
      </c>
    </row>
    <row r="102" spans="1:14" s="8" customFormat="1" x14ac:dyDescent="0.35">
      <c r="A102" s="7">
        <v>45737</v>
      </c>
      <c r="B102" s="7" t="s">
        <v>159</v>
      </c>
      <c r="C102" s="8" t="s">
        <v>102</v>
      </c>
      <c r="D102" s="8" t="s">
        <v>19</v>
      </c>
      <c r="E102" s="8" t="s">
        <v>10</v>
      </c>
      <c r="F102" s="9" t="b">
        <v>1</v>
      </c>
      <c r="G102" s="9" t="b">
        <v>1</v>
      </c>
      <c r="H102" s="9" t="b">
        <v>0</v>
      </c>
      <c r="J102" s="9" t="b">
        <v>0</v>
      </c>
      <c r="L102" s="10">
        <v>3243.6</v>
      </c>
      <c r="M102" s="8" t="s">
        <v>75</v>
      </c>
      <c r="N102" s="9" t="b">
        <v>1</v>
      </c>
    </row>
    <row r="103" spans="1:14" s="8" customFormat="1" x14ac:dyDescent="0.35">
      <c r="A103" s="7">
        <v>45737</v>
      </c>
      <c r="B103" s="7" t="s">
        <v>159</v>
      </c>
      <c r="C103" s="8" t="s">
        <v>102</v>
      </c>
      <c r="D103" s="8" t="s">
        <v>112</v>
      </c>
      <c r="E103" s="8" t="s">
        <v>10</v>
      </c>
      <c r="F103" s="9" t="b">
        <v>1</v>
      </c>
      <c r="G103" s="9" t="b">
        <v>1</v>
      </c>
      <c r="H103" s="9" t="b">
        <v>0</v>
      </c>
      <c r="J103" s="9" t="b">
        <v>0</v>
      </c>
      <c r="L103" s="10">
        <v>3325.68</v>
      </c>
      <c r="M103" s="8" t="s">
        <v>75</v>
      </c>
      <c r="N103" s="9" t="b">
        <v>1</v>
      </c>
    </row>
    <row r="104" spans="1:14" s="8" customFormat="1" x14ac:dyDescent="0.35">
      <c r="A104" s="7">
        <v>45737</v>
      </c>
      <c r="B104" s="7" t="s">
        <v>159</v>
      </c>
      <c r="C104" s="8" t="s">
        <v>103</v>
      </c>
      <c r="D104" s="8" t="s">
        <v>19</v>
      </c>
      <c r="E104" s="8" t="s">
        <v>10</v>
      </c>
      <c r="F104" s="9" t="b">
        <v>1</v>
      </c>
      <c r="G104" s="9" t="b">
        <v>1</v>
      </c>
      <c r="H104" s="9" t="b">
        <v>0</v>
      </c>
      <c r="J104" s="9" t="b">
        <v>0</v>
      </c>
      <c r="L104" s="10">
        <v>971.4</v>
      </c>
      <c r="M104" s="8" t="s">
        <v>75</v>
      </c>
      <c r="N104" s="9" t="b">
        <v>1</v>
      </c>
    </row>
    <row r="105" spans="1:14" s="8" customFormat="1" x14ac:dyDescent="0.35">
      <c r="A105" s="7">
        <v>45737</v>
      </c>
      <c r="B105" s="7" t="s">
        <v>159</v>
      </c>
      <c r="C105" s="8" t="s">
        <v>102</v>
      </c>
      <c r="D105" s="8" t="s">
        <v>36</v>
      </c>
      <c r="E105" s="8" t="s">
        <v>10</v>
      </c>
      <c r="F105" s="9" t="b">
        <v>1</v>
      </c>
      <c r="G105" s="9" t="b">
        <v>1</v>
      </c>
      <c r="H105" s="9" t="b">
        <v>0</v>
      </c>
      <c r="J105" s="9" t="b">
        <v>0</v>
      </c>
      <c r="L105" s="10">
        <v>6000</v>
      </c>
      <c r="M105" s="8" t="s">
        <v>75</v>
      </c>
      <c r="N105" s="9" t="b">
        <v>1</v>
      </c>
    </row>
    <row r="106" spans="1:14" s="16" customFormat="1" x14ac:dyDescent="0.35">
      <c r="A106" s="15">
        <v>45740</v>
      </c>
      <c r="B106" s="15" t="s">
        <v>159</v>
      </c>
      <c r="C106" s="16" t="s">
        <v>97</v>
      </c>
      <c r="D106" s="16" t="s">
        <v>105</v>
      </c>
      <c r="E106" s="16" t="s">
        <v>10</v>
      </c>
      <c r="F106" s="17" t="b">
        <v>1</v>
      </c>
      <c r="G106" s="17" t="b">
        <v>1</v>
      </c>
      <c r="H106" s="17" t="b">
        <v>1</v>
      </c>
      <c r="I106" s="15">
        <v>45751</v>
      </c>
      <c r="J106" s="17" t="b">
        <v>1</v>
      </c>
      <c r="K106" s="15">
        <v>45755</v>
      </c>
      <c r="L106" s="18">
        <v>1017</v>
      </c>
      <c r="M106" s="16" t="s">
        <v>80</v>
      </c>
      <c r="N106" s="17" t="b">
        <v>1</v>
      </c>
    </row>
    <row r="107" spans="1:14" s="8" customFormat="1" x14ac:dyDescent="0.35">
      <c r="A107" s="7">
        <v>45740</v>
      </c>
      <c r="B107" s="7" t="s">
        <v>159</v>
      </c>
      <c r="C107" s="8" t="s">
        <v>97</v>
      </c>
      <c r="D107" s="8" t="s">
        <v>106</v>
      </c>
      <c r="E107" s="8" t="s">
        <v>17</v>
      </c>
      <c r="F107" s="9" t="b">
        <v>1</v>
      </c>
      <c r="G107" s="9" t="b">
        <v>1</v>
      </c>
      <c r="H107" s="9" t="b">
        <v>0</v>
      </c>
      <c r="J107" s="9" t="b">
        <v>0</v>
      </c>
      <c r="L107" s="10">
        <v>2944.32</v>
      </c>
      <c r="M107" s="8" t="s">
        <v>75</v>
      </c>
      <c r="N107" s="9" t="b">
        <v>1</v>
      </c>
    </row>
    <row r="108" spans="1:14" s="8" customFormat="1" x14ac:dyDescent="0.35">
      <c r="A108" s="7">
        <v>45740</v>
      </c>
      <c r="B108" s="7" t="s">
        <v>159</v>
      </c>
      <c r="C108" s="8" t="s">
        <v>107</v>
      </c>
      <c r="D108" s="8" t="s">
        <v>60</v>
      </c>
      <c r="E108" s="8" t="s">
        <v>61</v>
      </c>
      <c r="F108" s="9" t="b">
        <v>1</v>
      </c>
      <c r="G108" s="9" t="b">
        <v>1</v>
      </c>
      <c r="H108" s="9" t="b">
        <v>0</v>
      </c>
      <c r="J108" s="9" t="b">
        <v>0</v>
      </c>
      <c r="L108" s="10">
        <v>675</v>
      </c>
      <c r="M108" s="8" t="s">
        <v>75</v>
      </c>
      <c r="N108" s="9" t="b">
        <v>1</v>
      </c>
    </row>
    <row r="109" spans="1:14" s="8" customFormat="1" x14ac:dyDescent="0.35">
      <c r="A109" s="7">
        <v>45740</v>
      </c>
      <c r="B109" s="7" t="s">
        <v>159</v>
      </c>
      <c r="C109" s="8" t="s">
        <v>108</v>
      </c>
      <c r="D109" s="8" t="s">
        <v>60</v>
      </c>
      <c r="E109" s="8" t="s">
        <v>61</v>
      </c>
      <c r="F109" s="9" t="b">
        <v>1</v>
      </c>
      <c r="G109" s="9" t="b">
        <v>1</v>
      </c>
      <c r="H109" s="9" t="b">
        <v>0</v>
      </c>
      <c r="J109" s="9" t="b">
        <v>0</v>
      </c>
      <c r="L109" s="10">
        <v>112.5</v>
      </c>
      <c r="M109" s="8" t="s">
        <v>75</v>
      </c>
      <c r="N109" s="9" t="b">
        <v>1</v>
      </c>
    </row>
    <row r="110" spans="1:14" s="8" customFormat="1" x14ac:dyDescent="0.35">
      <c r="A110" s="7">
        <v>45740</v>
      </c>
      <c r="B110" s="7" t="s">
        <v>159</v>
      </c>
      <c r="C110" s="8" t="s">
        <v>108</v>
      </c>
      <c r="D110" s="8" t="s">
        <v>19</v>
      </c>
      <c r="E110" s="8" t="s">
        <v>10</v>
      </c>
      <c r="F110" s="9" t="b">
        <v>1</v>
      </c>
      <c r="G110" s="9" t="b">
        <v>1</v>
      </c>
      <c r="H110" s="9" t="b">
        <v>0</v>
      </c>
      <c r="J110" s="9" t="b">
        <v>0</v>
      </c>
      <c r="L110" s="10">
        <v>2583.36</v>
      </c>
      <c r="M110" s="8" t="s">
        <v>75</v>
      </c>
      <c r="N110" s="9" t="b">
        <v>1</v>
      </c>
    </row>
    <row r="111" spans="1:14" s="16" customFormat="1" x14ac:dyDescent="0.35">
      <c r="A111" s="15">
        <v>45740</v>
      </c>
      <c r="B111" s="15" t="s">
        <v>159</v>
      </c>
      <c r="C111" s="16" t="s">
        <v>97</v>
      </c>
      <c r="D111" s="16" t="s">
        <v>66</v>
      </c>
      <c r="E111" s="16" t="s">
        <v>10</v>
      </c>
      <c r="F111" s="17" t="b">
        <v>1</v>
      </c>
      <c r="G111" s="17" t="b">
        <v>1</v>
      </c>
      <c r="H111" s="17" t="b">
        <v>1</v>
      </c>
      <c r="I111" s="15">
        <v>45751</v>
      </c>
      <c r="J111" s="17" t="b">
        <v>1</v>
      </c>
      <c r="K111" s="15">
        <v>45755</v>
      </c>
      <c r="L111" s="18">
        <v>1275</v>
      </c>
      <c r="M111" s="16" t="s">
        <v>80</v>
      </c>
      <c r="N111" s="17" t="b">
        <v>1</v>
      </c>
    </row>
    <row r="112" spans="1:14" s="16" customFormat="1" x14ac:dyDescent="0.35">
      <c r="A112" s="15">
        <v>45861</v>
      </c>
      <c r="B112" s="15" t="s">
        <v>159</v>
      </c>
      <c r="C112" s="16" t="s">
        <v>110</v>
      </c>
      <c r="D112" s="16" t="s">
        <v>109</v>
      </c>
      <c r="E112" s="16" t="s">
        <v>10</v>
      </c>
      <c r="F112" s="17" t="b">
        <v>1</v>
      </c>
      <c r="G112" s="17" t="b">
        <v>1</v>
      </c>
      <c r="H112" s="17" t="b">
        <v>1</v>
      </c>
      <c r="I112" s="15">
        <v>45867</v>
      </c>
      <c r="J112" s="17" t="b">
        <v>1</v>
      </c>
      <c r="K112" s="15">
        <v>45880</v>
      </c>
      <c r="L112" s="18">
        <v>168</v>
      </c>
      <c r="M112" s="16" t="s">
        <v>80</v>
      </c>
      <c r="N112" s="17" t="b">
        <v>1</v>
      </c>
    </row>
    <row r="113" spans="1:14" s="16" customFormat="1" x14ac:dyDescent="0.35">
      <c r="A113" s="15">
        <v>45861</v>
      </c>
      <c r="B113" s="15" t="s">
        <v>159</v>
      </c>
      <c r="C113" s="16" t="s">
        <v>110</v>
      </c>
      <c r="D113" s="16" t="s">
        <v>66</v>
      </c>
      <c r="E113" s="16" t="s">
        <v>10</v>
      </c>
      <c r="F113" s="17" t="b">
        <v>1</v>
      </c>
      <c r="G113" s="17" t="b">
        <v>1</v>
      </c>
      <c r="H113" s="17" t="b">
        <v>1</v>
      </c>
      <c r="I113" s="15">
        <v>45867</v>
      </c>
      <c r="J113" s="17" t="b">
        <v>1</v>
      </c>
      <c r="K113" s="15">
        <v>45880</v>
      </c>
      <c r="L113" s="18">
        <v>240</v>
      </c>
      <c r="M113" s="16" t="s">
        <v>80</v>
      </c>
      <c r="N113" s="17" t="b">
        <v>1</v>
      </c>
    </row>
    <row r="114" spans="1:14" s="16" customFormat="1" x14ac:dyDescent="0.35">
      <c r="A114" s="15">
        <v>45751</v>
      </c>
      <c r="B114" s="15" t="s">
        <v>159</v>
      </c>
      <c r="C114" s="16" t="s">
        <v>48</v>
      </c>
      <c r="D114" s="16" t="s">
        <v>19</v>
      </c>
      <c r="E114" s="16" t="s">
        <v>10</v>
      </c>
      <c r="F114" s="17" t="b">
        <v>1</v>
      </c>
      <c r="G114" s="17" t="b">
        <v>1</v>
      </c>
      <c r="H114" s="17" t="b">
        <v>1</v>
      </c>
      <c r="I114" s="15">
        <v>45761</v>
      </c>
      <c r="J114" s="17" t="b">
        <v>1</v>
      </c>
      <c r="K114" s="15">
        <v>45802</v>
      </c>
      <c r="L114" s="18">
        <v>1337.16</v>
      </c>
      <c r="M114" s="16" t="s">
        <v>80</v>
      </c>
      <c r="N114" s="17" t="b">
        <v>1</v>
      </c>
    </row>
    <row r="115" spans="1:14" s="16" customFormat="1" x14ac:dyDescent="0.35">
      <c r="A115" s="15">
        <v>45751</v>
      </c>
      <c r="B115" s="15" t="s">
        <v>159</v>
      </c>
      <c r="C115" s="16" t="s">
        <v>48</v>
      </c>
      <c r="D115" s="16" t="s">
        <v>66</v>
      </c>
      <c r="E115" s="16" t="s">
        <v>10</v>
      </c>
      <c r="F115" s="17" t="b">
        <v>1</v>
      </c>
      <c r="G115" s="17" t="b">
        <v>1</v>
      </c>
      <c r="H115" s="17" t="b">
        <v>1</v>
      </c>
      <c r="I115" s="15">
        <v>45761</v>
      </c>
      <c r="J115" s="17" t="b">
        <v>1</v>
      </c>
      <c r="K115" s="15">
        <v>45764</v>
      </c>
      <c r="L115" s="18">
        <v>240</v>
      </c>
      <c r="M115" s="16" t="s">
        <v>80</v>
      </c>
      <c r="N115" s="17" t="b">
        <v>1</v>
      </c>
    </row>
    <row r="116" spans="1:14" s="16" customFormat="1" x14ac:dyDescent="0.35">
      <c r="A116" s="15">
        <v>45751</v>
      </c>
      <c r="B116" s="15" t="s">
        <v>159</v>
      </c>
      <c r="C116" s="16" t="s">
        <v>48</v>
      </c>
      <c r="D116" s="16" t="s">
        <v>106</v>
      </c>
      <c r="E116" s="16" t="s">
        <v>17</v>
      </c>
      <c r="F116" s="17" t="b">
        <v>1</v>
      </c>
      <c r="G116" s="17" t="b">
        <v>1</v>
      </c>
      <c r="H116" s="17" t="b">
        <v>1</v>
      </c>
      <c r="I116" s="15">
        <v>45761</v>
      </c>
      <c r="J116" s="17" t="b">
        <v>1</v>
      </c>
      <c r="K116" s="15">
        <v>45802</v>
      </c>
      <c r="L116" s="18">
        <v>534.4</v>
      </c>
      <c r="M116" s="16" t="s">
        <v>80</v>
      </c>
      <c r="N116" s="17" t="b">
        <v>1</v>
      </c>
    </row>
    <row r="117" spans="1:14" s="16" customFormat="1" x14ac:dyDescent="0.35">
      <c r="A117" s="15">
        <v>45749</v>
      </c>
      <c r="B117" s="15" t="s">
        <v>159</v>
      </c>
      <c r="C117" s="16" t="s">
        <v>111</v>
      </c>
      <c r="D117" s="16" t="s">
        <v>105</v>
      </c>
      <c r="E117" s="16" t="s">
        <v>10</v>
      </c>
      <c r="F117" s="17" t="b">
        <v>1</v>
      </c>
      <c r="G117" s="17" t="b">
        <v>1</v>
      </c>
      <c r="H117" s="17" t="b">
        <v>1</v>
      </c>
      <c r="I117" s="15">
        <v>45758</v>
      </c>
      <c r="J117" s="17" t="b">
        <v>1</v>
      </c>
      <c r="K117" s="15">
        <v>45772</v>
      </c>
      <c r="L117" s="18">
        <v>630</v>
      </c>
      <c r="M117" s="16" t="s">
        <v>80</v>
      </c>
      <c r="N117" s="17" t="b">
        <v>0</v>
      </c>
    </row>
    <row r="118" spans="1:14" s="12" customFormat="1" x14ac:dyDescent="0.35">
      <c r="A118" s="11">
        <v>45749</v>
      </c>
      <c r="B118" s="11" t="s">
        <v>159</v>
      </c>
      <c r="C118" s="12" t="s">
        <v>111</v>
      </c>
      <c r="D118" s="12" t="s">
        <v>106</v>
      </c>
      <c r="E118" s="12" t="s">
        <v>17</v>
      </c>
      <c r="F118" s="13" t="b">
        <v>1</v>
      </c>
      <c r="G118" s="13" t="b">
        <v>1</v>
      </c>
      <c r="H118" s="13" t="b">
        <v>0</v>
      </c>
      <c r="J118" s="13" t="b">
        <v>0</v>
      </c>
      <c r="L118" s="14">
        <v>3368</v>
      </c>
      <c r="M118" s="12" t="s">
        <v>67</v>
      </c>
      <c r="N118" s="13" t="b">
        <v>0</v>
      </c>
    </row>
    <row r="119" spans="1:14" s="16" customFormat="1" x14ac:dyDescent="0.35">
      <c r="A119" s="15">
        <v>45749</v>
      </c>
      <c r="B119" s="15" t="s">
        <v>159</v>
      </c>
      <c r="C119" s="16" t="s">
        <v>125</v>
      </c>
      <c r="D119" s="16" t="s">
        <v>36</v>
      </c>
      <c r="E119" s="16" t="s">
        <v>53</v>
      </c>
      <c r="F119" s="17" t="b">
        <v>1</v>
      </c>
      <c r="G119" s="17" t="b">
        <v>1</v>
      </c>
      <c r="H119" s="17" t="b">
        <v>1</v>
      </c>
      <c r="I119" s="15">
        <v>45764</v>
      </c>
      <c r="J119" s="17" t="b">
        <v>1</v>
      </c>
      <c r="K119" s="15">
        <v>45775</v>
      </c>
      <c r="L119" s="18">
        <v>600</v>
      </c>
      <c r="M119" s="16" t="s">
        <v>80</v>
      </c>
      <c r="N119" s="17" t="b">
        <v>0</v>
      </c>
    </row>
    <row r="120" spans="1:14" s="16" customFormat="1" x14ac:dyDescent="0.35">
      <c r="A120" s="15">
        <v>45737</v>
      </c>
      <c r="B120" s="15" t="s">
        <v>159</v>
      </c>
      <c r="C120" s="16" t="s">
        <v>113</v>
      </c>
      <c r="D120" s="16" t="s">
        <v>114</v>
      </c>
      <c r="E120" s="16" t="s">
        <v>10</v>
      </c>
      <c r="F120" s="17" t="b">
        <v>1</v>
      </c>
      <c r="G120" s="17" t="b">
        <v>1</v>
      </c>
      <c r="H120" s="17" t="b">
        <v>1</v>
      </c>
      <c r="I120" s="15">
        <v>45771</v>
      </c>
      <c r="J120" s="17" t="b">
        <v>1</v>
      </c>
      <c r="K120" s="15">
        <v>45778</v>
      </c>
      <c r="L120" s="18">
        <v>276</v>
      </c>
      <c r="M120" s="16" t="s">
        <v>80</v>
      </c>
      <c r="N120" s="17" t="b">
        <v>1</v>
      </c>
    </row>
    <row r="121" spans="1:14" s="8" customFormat="1" x14ac:dyDescent="0.35">
      <c r="A121" s="7">
        <v>45740</v>
      </c>
      <c r="B121" s="7" t="s">
        <v>159</v>
      </c>
      <c r="C121" s="8" t="s">
        <v>115</v>
      </c>
      <c r="D121" s="8" t="s">
        <v>8</v>
      </c>
      <c r="E121" s="8" t="s">
        <v>10</v>
      </c>
      <c r="F121" s="9" t="b">
        <v>1</v>
      </c>
      <c r="G121" s="9" t="b">
        <v>1</v>
      </c>
      <c r="H121" s="9" t="b">
        <v>0</v>
      </c>
      <c r="J121" s="9" t="b">
        <v>0</v>
      </c>
      <c r="L121" s="10">
        <v>120</v>
      </c>
      <c r="M121" s="8" t="s">
        <v>75</v>
      </c>
      <c r="N121" s="9" t="b">
        <v>0</v>
      </c>
    </row>
    <row r="122" spans="1:14" s="8" customFormat="1" x14ac:dyDescent="0.35">
      <c r="A122" s="7">
        <v>45740</v>
      </c>
      <c r="B122" s="7" t="s">
        <v>159</v>
      </c>
      <c r="C122" s="8" t="s">
        <v>115</v>
      </c>
      <c r="D122" s="8" t="s">
        <v>36</v>
      </c>
      <c r="E122" s="8" t="s">
        <v>10</v>
      </c>
      <c r="F122" s="9" t="b">
        <v>1</v>
      </c>
      <c r="G122" s="9" t="b">
        <v>1</v>
      </c>
      <c r="H122" s="9" t="b">
        <v>0</v>
      </c>
      <c r="J122" s="9" t="b">
        <v>0</v>
      </c>
      <c r="L122" s="10">
        <v>1440</v>
      </c>
      <c r="M122" s="8" t="s">
        <v>75</v>
      </c>
      <c r="N122" s="9" t="b">
        <v>0</v>
      </c>
    </row>
    <row r="123" spans="1:14" s="8" customFormat="1" x14ac:dyDescent="0.35">
      <c r="A123" s="7">
        <v>45740</v>
      </c>
      <c r="B123" s="7" t="s">
        <v>159</v>
      </c>
      <c r="C123" s="8" t="s">
        <v>115</v>
      </c>
      <c r="D123" s="8" t="s">
        <v>116</v>
      </c>
      <c r="E123" s="8" t="s">
        <v>10</v>
      </c>
      <c r="F123" s="9" t="b">
        <v>1</v>
      </c>
      <c r="G123" s="9" t="b">
        <v>1</v>
      </c>
      <c r="H123" s="9" t="b">
        <v>0</v>
      </c>
      <c r="J123" s="9" t="b">
        <v>0</v>
      </c>
      <c r="L123" s="10">
        <v>192.6</v>
      </c>
      <c r="M123" s="8" t="s">
        <v>75</v>
      </c>
      <c r="N123" s="9" t="b">
        <v>0</v>
      </c>
    </row>
    <row r="124" spans="1:14" s="8" customFormat="1" x14ac:dyDescent="0.35">
      <c r="A124" s="7">
        <v>45740</v>
      </c>
      <c r="B124" s="7" t="s">
        <v>159</v>
      </c>
      <c r="C124" s="8" t="s">
        <v>115</v>
      </c>
      <c r="D124" s="8" t="s">
        <v>112</v>
      </c>
      <c r="E124" s="8" t="s">
        <v>10</v>
      </c>
      <c r="F124" s="9" t="b">
        <v>1</v>
      </c>
      <c r="G124" s="9" t="b">
        <v>1</v>
      </c>
      <c r="H124" s="9" t="b">
        <v>0</v>
      </c>
      <c r="J124" s="9" t="b">
        <v>0</v>
      </c>
      <c r="L124" s="10">
        <v>450.72</v>
      </c>
      <c r="M124" s="8" t="s">
        <v>75</v>
      </c>
      <c r="N124" s="9" t="b">
        <v>0</v>
      </c>
    </row>
    <row r="125" spans="1:14" s="8" customFormat="1" x14ac:dyDescent="0.35">
      <c r="A125" s="7">
        <v>45740</v>
      </c>
      <c r="B125" s="7" t="s">
        <v>159</v>
      </c>
      <c r="C125" s="8" t="s">
        <v>117</v>
      </c>
      <c r="D125" s="8" t="s">
        <v>114</v>
      </c>
      <c r="E125" s="8" t="s">
        <v>10</v>
      </c>
      <c r="F125" s="9" t="b">
        <v>1</v>
      </c>
      <c r="G125" s="9" t="b">
        <v>1</v>
      </c>
      <c r="H125" s="9" t="b">
        <v>0</v>
      </c>
      <c r="J125" s="9" t="b">
        <v>0</v>
      </c>
      <c r="L125" s="10">
        <v>168</v>
      </c>
      <c r="M125" s="8" t="s">
        <v>75</v>
      </c>
      <c r="N125" s="9" t="b">
        <v>0</v>
      </c>
    </row>
    <row r="126" spans="1:14" s="8" customFormat="1" x14ac:dyDescent="0.35">
      <c r="A126" s="7">
        <v>45740</v>
      </c>
      <c r="B126" s="7" t="s">
        <v>159</v>
      </c>
      <c r="C126" s="8" t="s">
        <v>115</v>
      </c>
      <c r="D126" s="8" t="s">
        <v>66</v>
      </c>
      <c r="E126" s="8" t="s">
        <v>10</v>
      </c>
      <c r="F126" s="9" t="b">
        <v>1</v>
      </c>
      <c r="G126" s="9" t="b">
        <v>1</v>
      </c>
      <c r="H126" s="9" t="b">
        <v>0</v>
      </c>
      <c r="J126" s="9" t="b">
        <v>0</v>
      </c>
      <c r="L126" s="10">
        <v>1080</v>
      </c>
      <c r="M126" s="8" t="s">
        <v>75</v>
      </c>
      <c r="N126" s="9" t="b">
        <v>0</v>
      </c>
    </row>
    <row r="127" spans="1:14" s="16" customFormat="1" x14ac:dyDescent="0.35">
      <c r="A127" s="15">
        <v>45750</v>
      </c>
      <c r="B127" s="15" t="s">
        <v>159</v>
      </c>
      <c r="C127" s="16" t="s">
        <v>134</v>
      </c>
      <c r="D127" s="16" t="s">
        <v>114</v>
      </c>
      <c r="E127" s="16" t="s">
        <v>10</v>
      </c>
      <c r="F127" s="17" t="b">
        <v>1</v>
      </c>
      <c r="G127" s="17" t="b">
        <v>1</v>
      </c>
      <c r="H127" s="17" t="b">
        <v>1</v>
      </c>
      <c r="I127" s="15">
        <v>45786</v>
      </c>
      <c r="J127" s="17" t="b">
        <v>1</v>
      </c>
      <c r="K127" s="15">
        <v>45791</v>
      </c>
      <c r="L127" s="18">
        <v>336</v>
      </c>
      <c r="M127" s="16" t="s">
        <v>80</v>
      </c>
      <c r="N127" s="17" t="b">
        <v>1</v>
      </c>
    </row>
    <row r="128" spans="1:14" s="12" customFormat="1" x14ac:dyDescent="0.35">
      <c r="A128" s="11">
        <v>45750</v>
      </c>
      <c r="B128" s="11" t="s">
        <v>159</v>
      </c>
      <c r="C128" s="12" t="s">
        <v>134</v>
      </c>
      <c r="D128" s="12" t="s">
        <v>106</v>
      </c>
      <c r="E128" s="12" t="s">
        <v>17</v>
      </c>
      <c r="F128" s="13" t="b">
        <v>1</v>
      </c>
      <c r="G128" s="13" t="b">
        <v>1</v>
      </c>
      <c r="H128" s="13" t="b">
        <v>0</v>
      </c>
      <c r="J128" s="13" t="b">
        <v>0</v>
      </c>
      <c r="L128" s="14">
        <v>1332.12</v>
      </c>
      <c r="M128" s="12" t="s">
        <v>67</v>
      </c>
      <c r="N128" s="13" t="b">
        <v>1</v>
      </c>
    </row>
    <row r="129" spans="1:14" s="16" customFormat="1" x14ac:dyDescent="0.35">
      <c r="A129" s="15">
        <v>45750</v>
      </c>
      <c r="B129" s="15" t="s">
        <v>159</v>
      </c>
      <c r="C129" s="16" t="s">
        <v>135</v>
      </c>
      <c r="D129" s="16" t="s">
        <v>19</v>
      </c>
      <c r="E129" s="16" t="s">
        <v>10</v>
      </c>
      <c r="F129" s="17" t="b">
        <v>1</v>
      </c>
      <c r="G129" s="17" t="b">
        <v>1</v>
      </c>
      <c r="H129" s="17" t="b">
        <v>1</v>
      </c>
      <c r="I129" s="15">
        <v>45868</v>
      </c>
      <c r="J129" s="17" t="b">
        <v>1</v>
      </c>
      <c r="K129" s="15">
        <v>45869</v>
      </c>
      <c r="L129" s="18">
        <v>1371</v>
      </c>
      <c r="M129" s="16" t="s">
        <v>80</v>
      </c>
      <c r="N129" s="17" t="b">
        <v>1</v>
      </c>
    </row>
    <row r="130" spans="1:14" s="8" customFormat="1" x14ac:dyDescent="0.35">
      <c r="A130" s="7">
        <v>45744</v>
      </c>
      <c r="B130" s="7" t="s">
        <v>159</v>
      </c>
      <c r="C130" s="8" t="s">
        <v>118</v>
      </c>
      <c r="D130" s="8" t="s">
        <v>66</v>
      </c>
      <c r="E130" s="8" t="s">
        <v>10</v>
      </c>
      <c r="F130" s="9" t="b">
        <v>1</v>
      </c>
      <c r="G130" s="9" t="b">
        <v>1</v>
      </c>
      <c r="H130" s="9" t="b">
        <v>0</v>
      </c>
      <c r="J130" s="9" t="b">
        <v>0</v>
      </c>
      <c r="L130" s="10">
        <v>840</v>
      </c>
      <c r="M130" s="8" t="s">
        <v>51</v>
      </c>
      <c r="N130" s="9" t="b">
        <v>1</v>
      </c>
    </row>
    <row r="131" spans="1:14" s="8" customFormat="1" x14ac:dyDescent="0.35">
      <c r="A131" s="7">
        <v>45744</v>
      </c>
      <c r="B131" s="7" t="s">
        <v>159</v>
      </c>
      <c r="C131" s="8" t="s">
        <v>118</v>
      </c>
      <c r="D131" s="8" t="s">
        <v>9</v>
      </c>
      <c r="E131" s="8" t="s">
        <v>10</v>
      </c>
      <c r="F131" s="9" t="b">
        <v>1</v>
      </c>
      <c r="G131" s="9" t="b">
        <v>1</v>
      </c>
      <c r="H131" s="9" t="b">
        <v>0</v>
      </c>
      <c r="J131" s="9" t="b">
        <v>0</v>
      </c>
      <c r="L131" s="10">
        <v>2000</v>
      </c>
      <c r="M131" s="8" t="s">
        <v>75</v>
      </c>
      <c r="N131" s="9" t="b">
        <v>1</v>
      </c>
    </row>
    <row r="132" spans="1:14" s="16" customFormat="1" x14ac:dyDescent="0.35">
      <c r="A132" s="15">
        <v>45744</v>
      </c>
      <c r="B132" s="15" t="s">
        <v>159</v>
      </c>
      <c r="C132" s="16" t="s">
        <v>118</v>
      </c>
      <c r="D132" s="16" t="s">
        <v>60</v>
      </c>
      <c r="E132" s="16" t="s">
        <v>53</v>
      </c>
      <c r="F132" s="17" t="b">
        <v>1</v>
      </c>
      <c r="G132" s="17" t="b">
        <v>1</v>
      </c>
      <c r="H132" s="17" t="b">
        <v>1</v>
      </c>
      <c r="I132" s="15">
        <v>45775</v>
      </c>
      <c r="J132" s="17" t="b">
        <v>1</v>
      </c>
      <c r="K132" s="15">
        <v>45790</v>
      </c>
      <c r="L132" s="18">
        <v>1680</v>
      </c>
      <c r="M132" s="16" t="s">
        <v>80</v>
      </c>
      <c r="N132" s="17" t="b">
        <v>1</v>
      </c>
    </row>
    <row r="133" spans="1:14" s="8" customFormat="1" x14ac:dyDescent="0.35">
      <c r="A133" s="7">
        <v>45761</v>
      </c>
      <c r="B133" s="7" t="s">
        <v>159</v>
      </c>
      <c r="C133" s="8" t="s">
        <v>120</v>
      </c>
      <c r="D133" s="8" t="s">
        <v>114</v>
      </c>
      <c r="E133" s="8" t="s">
        <v>10</v>
      </c>
      <c r="F133" s="9" t="b">
        <v>1</v>
      </c>
      <c r="G133" s="9" t="b">
        <v>1</v>
      </c>
      <c r="H133" s="9" t="b">
        <v>0</v>
      </c>
      <c r="J133" s="9" t="b">
        <v>0</v>
      </c>
      <c r="L133" s="10">
        <v>168</v>
      </c>
      <c r="M133" s="8" t="s">
        <v>75</v>
      </c>
      <c r="N133" s="9" t="b">
        <v>1</v>
      </c>
    </row>
    <row r="134" spans="1:14" s="8" customFormat="1" x14ac:dyDescent="0.35">
      <c r="A134" s="7">
        <v>45761</v>
      </c>
      <c r="B134" s="7" t="s">
        <v>159</v>
      </c>
      <c r="C134" s="8" t="s">
        <v>120</v>
      </c>
      <c r="D134" s="8" t="s">
        <v>106</v>
      </c>
      <c r="E134" s="8" t="s">
        <v>17</v>
      </c>
      <c r="F134" s="9" t="b">
        <v>1</v>
      </c>
      <c r="G134" s="9" t="b">
        <v>1</v>
      </c>
      <c r="H134" s="9" t="b">
        <v>0</v>
      </c>
      <c r="J134" s="9" t="b">
        <v>0</v>
      </c>
      <c r="L134" s="10">
        <v>3714.48</v>
      </c>
      <c r="M134" s="8" t="s">
        <v>75</v>
      </c>
      <c r="N134" s="9" t="b">
        <v>1</v>
      </c>
    </row>
    <row r="135" spans="1:14" s="8" customFormat="1" x14ac:dyDescent="0.35">
      <c r="A135" s="7">
        <v>45761</v>
      </c>
      <c r="B135" s="7" t="s">
        <v>159</v>
      </c>
      <c r="C135" s="8" t="s">
        <v>121</v>
      </c>
      <c r="D135" s="8" t="s">
        <v>19</v>
      </c>
      <c r="E135" s="8" t="s">
        <v>10</v>
      </c>
      <c r="F135" s="9" t="b">
        <v>1</v>
      </c>
      <c r="G135" s="9" t="b">
        <v>1</v>
      </c>
      <c r="H135" s="9" t="b">
        <v>0</v>
      </c>
      <c r="J135" s="9" t="b">
        <v>0</v>
      </c>
      <c r="L135" s="10">
        <v>2570.7600000000002</v>
      </c>
      <c r="M135" s="8" t="s">
        <v>75</v>
      </c>
      <c r="N135" s="9" t="b">
        <v>1</v>
      </c>
    </row>
    <row r="136" spans="1:14" s="8" customFormat="1" x14ac:dyDescent="0.35">
      <c r="A136" s="7">
        <v>45761</v>
      </c>
      <c r="B136" s="7" t="s">
        <v>159</v>
      </c>
      <c r="C136" s="8" t="s">
        <v>121</v>
      </c>
      <c r="D136" s="8" t="s">
        <v>36</v>
      </c>
      <c r="E136" s="8" t="s">
        <v>53</v>
      </c>
      <c r="F136" s="9" t="b">
        <v>1</v>
      </c>
      <c r="G136" s="9" t="b">
        <v>1</v>
      </c>
      <c r="H136" s="9" t="b">
        <v>0</v>
      </c>
      <c r="J136" s="9" t="b">
        <v>0</v>
      </c>
      <c r="L136" s="10">
        <v>600</v>
      </c>
      <c r="M136" s="8" t="s">
        <v>75</v>
      </c>
      <c r="N136" s="9" t="b">
        <v>1</v>
      </c>
    </row>
    <row r="137" spans="1:14" x14ac:dyDescent="0.35">
      <c r="A137" s="6">
        <v>45743</v>
      </c>
      <c r="B137" s="6" t="s">
        <v>159</v>
      </c>
      <c r="C137" s="1" t="s">
        <v>119</v>
      </c>
      <c r="D137" s="1" t="s">
        <v>8</v>
      </c>
      <c r="E137" s="1" t="s">
        <v>10</v>
      </c>
      <c r="F137" s="3" t="b">
        <v>1</v>
      </c>
      <c r="G137" s="3" t="b">
        <v>1</v>
      </c>
      <c r="H137" s="3" t="b">
        <v>0</v>
      </c>
      <c r="J137" s="3" t="b">
        <v>0</v>
      </c>
      <c r="L137" s="5">
        <v>600</v>
      </c>
      <c r="M137" s="1" t="s">
        <v>51</v>
      </c>
      <c r="N137" s="3" t="b">
        <v>0</v>
      </c>
    </row>
    <row r="138" spans="1:14" x14ac:dyDescent="0.35">
      <c r="A138" s="6">
        <v>45743</v>
      </c>
      <c r="B138" s="6" t="s">
        <v>159</v>
      </c>
      <c r="C138" s="1" t="s">
        <v>119</v>
      </c>
      <c r="D138" s="1" t="s">
        <v>114</v>
      </c>
      <c r="E138" s="1" t="s">
        <v>10</v>
      </c>
      <c r="F138" s="3" t="b">
        <v>1</v>
      </c>
      <c r="G138" s="3" t="b">
        <v>1</v>
      </c>
      <c r="H138" s="3" t="b">
        <v>0</v>
      </c>
      <c r="J138" s="3" t="b">
        <v>0</v>
      </c>
      <c r="L138" s="5">
        <v>1068</v>
      </c>
      <c r="M138" s="1" t="s">
        <v>51</v>
      </c>
      <c r="N138" s="3" t="b">
        <v>0</v>
      </c>
    </row>
    <row r="139" spans="1:14" x14ac:dyDescent="0.35">
      <c r="A139" s="6">
        <v>45743</v>
      </c>
      <c r="B139" s="6" t="s">
        <v>159</v>
      </c>
      <c r="C139" s="1" t="s">
        <v>119</v>
      </c>
      <c r="D139" s="1" t="s">
        <v>9</v>
      </c>
      <c r="E139" s="1" t="s">
        <v>10</v>
      </c>
      <c r="F139" s="3" t="b">
        <v>1</v>
      </c>
      <c r="G139" s="3" t="b">
        <v>1</v>
      </c>
      <c r="H139" s="3" t="b">
        <v>0</v>
      </c>
      <c r="J139" s="3" t="b">
        <v>0</v>
      </c>
      <c r="L139" s="5">
        <v>6000</v>
      </c>
      <c r="M139" s="1" t="s">
        <v>51</v>
      </c>
      <c r="N139" s="3" t="b">
        <v>0</v>
      </c>
    </row>
    <row r="140" spans="1:14" s="16" customFormat="1" x14ac:dyDescent="0.35">
      <c r="A140" s="15">
        <v>45744</v>
      </c>
      <c r="B140" s="15" t="s">
        <v>159</v>
      </c>
      <c r="C140" s="16" t="s">
        <v>72</v>
      </c>
      <c r="D140" s="16" t="s">
        <v>105</v>
      </c>
      <c r="E140" s="16" t="s">
        <v>10</v>
      </c>
      <c r="F140" s="17" t="b">
        <v>1</v>
      </c>
      <c r="G140" s="17" t="b">
        <v>1</v>
      </c>
      <c r="H140" s="17" t="b">
        <v>1</v>
      </c>
      <c r="I140" s="15">
        <v>45772</v>
      </c>
      <c r="J140" s="17" t="b">
        <v>1</v>
      </c>
      <c r="K140" s="15">
        <v>45776</v>
      </c>
      <c r="L140" s="18">
        <v>336</v>
      </c>
      <c r="M140" s="16" t="s">
        <v>80</v>
      </c>
      <c r="N140" s="17" t="b">
        <v>1</v>
      </c>
    </row>
    <row r="141" spans="1:14" s="16" customFormat="1" x14ac:dyDescent="0.35">
      <c r="A141" s="15">
        <v>45744</v>
      </c>
      <c r="B141" s="15" t="s">
        <v>159</v>
      </c>
      <c r="C141" s="16" t="s">
        <v>72</v>
      </c>
      <c r="D141" s="16" t="s">
        <v>9</v>
      </c>
      <c r="E141" s="16" t="s">
        <v>10</v>
      </c>
      <c r="F141" s="17" t="b">
        <v>1</v>
      </c>
      <c r="G141" s="17" t="b">
        <v>1</v>
      </c>
      <c r="H141" s="17" t="b">
        <v>1</v>
      </c>
      <c r="I141" s="15">
        <v>45772</v>
      </c>
      <c r="J141" s="17" t="b">
        <v>1</v>
      </c>
      <c r="K141" s="15">
        <v>45778</v>
      </c>
      <c r="L141" s="18">
        <v>1500</v>
      </c>
      <c r="M141" s="16" t="s">
        <v>80</v>
      </c>
      <c r="N141" s="17" t="b">
        <v>1</v>
      </c>
    </row>
    <row r="142" spans="1:14" s="16" customFormat="1" x14ac:dyDescent="0.35">
      <c r="A142" s="15">
        <v>45744</v>
      </c>
      <c r="B142" s="15" t="s">
        <v>159</v>
      </c>
      <c r="C142" s="16" t="s">
        <v>72</v>
      </c>
      <c r="D142" s="16" t="s">
        <v>66</v>
      </c>
      <c r="E142" s="16" t="s">
        <v>10</v>
      </c>
      <c r="F142" s="17" t="b">
        <v>1</v>
      </c>
      <c r="G142" s="17" t="b">
        <v>1</v>
      </c>
      <c r="H142" s="17" t="b">
        <v>1</v>
      </c>
      <c r="I142" s="15">
        <v>45772</v>
      </c>
      <c r="J142" s="17" t="b">
        <v>1</v>
      </c>
      <c r="K142" s="15">
        <v>45776</v>
      </c>
      <c r="L142" s="18">
        <v>1200</v>
      </c>
      <c r="M142" s="16" t="s">
        <v>80</v>
      </c>
      <c r="N142" s="17" t="b">
        <v>1</v>
      </c>
    </row>
    <row r="143" spans="1:14" s="16" customFormat="1" x14ac:dyDescent="0.35">
      <c r="A143" s="15">
        <v>45778</v>
      </c>
      <c r="B143" s="15" t="s">
        <v>159</v>
      </c>
      <c r="C143" s="16" t="s">
        <v>122</v>
      </c>
      <c r="D143" s="16" t="s">
        <v>12</v>
      </c>
      <c r="E143" s="16" t="s">
        <v>10</v>
      </c>
      <c r="F143" s="17" t="b">
        <v>1</v>
      </c>
      <c r="G143" s="17" t="b">
        <v>1</v>
      </c>
      <c r="H143" s="17" t="b">
        <v>1</v>
      </c>
      <c r="I143" s="15">
        <v>45811</v>
      </c>
      <c r="J143" s="17" t="b">
        <v>1</v>
      </c>
      <c r="K143" s="15">
        <v>45839</v>
      </c>
      <c r="L143" s="18">
        <v>758</v>
      </c>
      <c r="M143" s="16" t="s">
        <v>80</v>
      </c>
      <c r="N143" s="17" t="b">
        <v>0</v>
      </c>
    </row>
    <row r="144" spans="1:14" s="16" customFormat="1" x14ac:dyDescent="0.35">
      <c r="A144" s="15">
        <v>45778</v>
      </c>
      <c r="B144" s="15" t="s">
        <v>159</v>
      </c>
      <c r="C144" s="16" t="s">
        <v>43</v>
      </c>
      <c r="D144" s="16" t="s">
        <v>66</v>
      </c>
      <c r="E144" s="16" t="s">
        <v>10</v>
      </c>
      <c r="F144" s="17" t="b">
        <v>1</v>
      </c>
      <c r="G144" s="17" t="b">
        <v>1</v>
      </c>
      <c r="H144" s="17" t="b">
        <v>1</v>
      </c>
      <c r="I144" s="15">
        <v>45811</v>
      </c>
      <c r="J144" s="17" t="b">
        <v>1</v>
      </c>
      <c r="K144" s="15">
        <v>45812</v>
      </c>
      <c r="L144" s="18">
        <v>240</v>
      </c>
      <c r="M144" s="16" t="s">
        <v>80</v>
      </c>
      <c r="N144" s="17" t="b">
        <v>0</v>
      </c>
    </row>
    <row r="145" spans="1:14" s="16" customFormat="1" x14ac:dyDescent="0.35">
      <c r="A145" s="15">
        <v>45747</v>
      </c>
      <c r="B145" s="15" t="s">
        <v>159</v>
      </c>
      <c r="C145" s="16" t="s">
        <v>123</v>
      </c>
      <c r="D145" s="16" t="s">
        <v>114</v>
      </c>
      <c r="E145" s="16" t="s">
        <v>10</v>
      </c>
      <c r="F145" s="17" t="b">
        <v>1</v>
      </c>
      <c r="G145" s="17" t="b">
        <v>1</v>
      </c>
      <c r="H145" s="17" t="b">
        <v>1</v>
      </c>
      <c r="I145" s="15">
        <v>45749</v>
      </c>
      <c r="J145" s="17" t="b">
        <v>1</v>
      </c>
      <c r="K145" s="15">
        <v>45757</v>
      </c>
      <c r="L145" s="18">
        <v>222</v>
      </c>
      <c r="M145" s="16" t="s">
        <v>80</v>
      </c>
      <c r="N145" s="17" t="b">
        <v>0</v>
      </c>
    </row>
    <row r="146" spans="1:14" s="12" customFormat="1" x14ac:dyDescent="0.35">
      <c r="A146" s="11">
        <v>45749</v>
      </c>
      <c r="B146" s="11" t="s">
        <v>159</v>
      </c>
      <c r="C146" s="12" t="s">
        <v>124</v>
      </c>
      <c r="D146" s="12" t="s">
        <v>66</v>
      </c>
      <c r="E146" s="12" t="s">
        <v>10</v>
      </c>
      <c r="F146" s="13" t="b">
        <v>1</v>
      </c>
      <c r="G146" s="13" t="b">
        <v>1</v>
      </c>
      <c r="H146" s="13" t="b">
        <v>0</v>
      </c>
      <c r="J146" s="13" t="b">
        <v>0</v>
      </c>
      <c r="L146" s="14">
        <v>1140</v>
      </c>
      <c r="M146" s="12" t="s">
        <v>129</v>
      </c>
      <c r="N146" s="13" t="b">
        <v>1</v>
      </c>
    </row>
    <row r="147" spans="1:14" s="12" customFormat="1" x14ac:dyDescent="0.35">
      <c r="A147" s="11">
        <v>45751</v>
      </c>
      <c r="B147" s="11" t="s">
        <v>159</v>
      </c>
      <c r="C147" s="12" t="s">
        <v>69</v>
      </c>
      <c r="D147" s="12" t="s">
        <v>8</v>
      </c>
      <c r="E147" s="12" t="s">
        <v>10</v>
      </c>
      <c r="F147" s="13" t="b">
        <v>1</v>
      </c>
      <c r="G147" s="13" t="b">
        <v>1</v>
      </c>
      <c r="H147" s="13" t="b">
        <v>0</v>
      </c>
      <c r="J147" s="13" t="b">
        <v>0</v>
      </c>
      <c r="L147" s="14">
        <v>300</v>
      </c>
      <c r="M147" s="12" t="s">
        <v>161</v>
      </c>
      <c r="N147" s="13" t="b">
        <v>1</v>
      </c>
    </row>
    <row r="148" spans="1:14" s="8" customFormat="1" x14ac:dyDescent="0.35">
      <c r="A148" s="7">
        <v>45751</v>
      </c>
      <c r="B148" s="7" t="s">
        <v>159</v>
      </c>
      <c r="C148" s="8" t="s">
        <v>69</v>
      </c>
      <c r="D148" s="8" t="s">
        <v>114</v>
      </c>
      <c r="E148" s="8" t="s">
        <v>10</v>
      </c>
      <c r="F148" s="9" t="b">
        <v>1</v>
      </c>
      <c r="G148" s="9" t="b">
        <v>1</v>
      </c>
      <c r="H148" s="9" t="b">
        <v>0</v>
      </c>
      <c r="J148" s="9" t="b">
        <v>0</v>
      </c>
      <c r="L148" s="10">
        <v>168</v>
      </c>
      <c r="M148" s="8" t="s">
        <v>75</v>
      </c>
      <c r="N148" s="9" t="b">
        <v>1</v>
      </c>
    </row>
    <row r="149" spans="1:14" x14ac:dyDescent="0.35">
      <c r="A149" s="6">
        <v>45751</v>
      </c>
      <c r="B149" s="6" t="s">
        <v>159</v>
      </c>
      <c r="C149" s="1" t="s">
        <v>69</v>
      </c>
      <c r="D149" s="1" t="s">
        <v>106</v>
      </c>
      <c r="E149" s="1" t="s">
        <v>17</v>
      </c>
      <c r="F149" s="3" t="b">
        <v>1</v>
      </c>
      <c r="G149" s="3" t="b">
        <v>1</v>
      </c>
      <c r="H149" s="3" t="b">
        <v>1</v>
      </c>
      <c r="I149" s="6">
        <v>45824</v>
      </c>
      <c r="J149" s="3" t="b">
        <v>0</v>
      </c>
      <c r="L149" s="5">
        <v>626</v>
      </c>
      <c r="M149" s="1" t="s">
        <v>147</v>
      </c>
      <c r="N149" s="3" t="b">
        <v>1</v>
      </c>
    </row>
    <row r="150" spans="1:14" s="12" customFormat="1" x14ac:dyDescent="0.35">
      <c r="A150" s="11">
        <v>45762</v>
      </c>
      <c r="B150" s="11" t="s">
        <v>159</v>
      </c>
      <c r="C150" s="12" t="s">
        <v>69</v>
      </c>
      <c r="D150" s="12" t="s">
        <v>60</v>
      </c>
      <c r="E150" s="12" t="s">
        <v>61</v>
      </c>
      <c r="F150" s="13" t="b">
        <v>1</v>
      </c>
      <c r="G150" s="13" t="b">
        <v>1</v>
      </c>
      <c r="H150" s="13" t="b">
        <v>0</v>
      </c>
      <c r="J150" s="13" t="b">
        <v>0</v>
      </c>
      <c r="L150" s="14">
        <v>371.78</v>
      </c>
      <c r="M150" s="12" t="s">
        <v>161</v>
      </c>
      <c r="N150" s="13" t="b">
        <v>1</v>
      </c>
    </row>
    <row r="151" spans="1:14" x14ac:dyDescent="0.35">
      <c r="A151" s="6">
        <v>45833</v>
      </c>
      <c r="B151" s="6" t="s">
        <v>159</v>
      </c>
      <c r="C151" s="1" t="s">
        <v>126</v>
      </c>
      <c r="D151" s="1" t="s">
        <v>127</v>
      </c>
      <c r="E151" s="1" t="s">
        <v>10</v>
      </c>
      <c r="F151" s="3" t="b">
        <v>1</v>
      </c>
      <c r="G151" s="3" t="b">
        <v>1</v>
      </c>
      <c r="H151" s="3" t="b">
        <v>0</v>
      </c>
      <c r="J151" s="3" t="b">
        <v>0</v>
      </c>
      <c r="L151" s="5">
        <v>1200</v>
      </c>
      <c r="M151" s="1" t="s">
        <v>51</v>
      </c>
      <c r="N151" s="3" t="b">
        <v>0</v>
      </c>
    </row>
    <row r="152" spans="1:14" x14ac:dyDescent="0.35">
      <c r="A152" s="6">
        <v>45833</v>
      </c>
      <c r="B152" s="6" t="s">
        <v>159</v>
      </c>
      <c r="C152" s="1" t="s">
        <v>128</v>
      </c>
      <c r="D152" s="1" t="s">
        <v>60</v>
      </c>
      <c r="E152" s="1" t="s">
        <v>61</v>
      </c>
      <c r="F152" s="3" t="b">
        <v>1</v>
      </c>
      <c r="G152" s="3" t="b">
        <v>1</v>
      </c>
      <c r="H152" s="3" t="b">
        <v>0</v>
      </c>
      <c r="J152" s="3" t="b">
        <v>0</v>
      </c>
      <c r="L152" s="5">
        <v>300</v>
      </c>
      <c r="M152" s="1" t="s">
        <v>51</v>
      </c>
      <c r="N152" s="3" t="b">
        <v>0</v>
      </c>
    </row>
    <row r="153" spans="1:14" x14ac:dyDescent="0.35">
      <c r="A153" s="6">
        <v>45833</v>
      </c>
      <c r="B153" s="6" t="s">
        <v>159</v>
      </c>
      <c r="C153" s="1" t="s">
        <v>223</v>
      </c>
      <c r="D153" s="1" t="s">
        <v>60</v>
      </c>
      <c r="E153" s="1" t="s">
        <v>61</v>
      </c>
      <c r="F153" s="3" t="b">
        <v>1</v>
      </c>
      <c r="G153" s="3" t="b">
        <v>1</v>
      </c>
      <c r="H153" s="3" t="b">
        <v>0</v>
      </c>
      <c r="J153" s="3" t="b">
        <v>0</v>
      </c>
      <c r="L153" s="5">
        <v>300</v>
      </c>
      <c r="M153" s="1" t="s">
        <v>51</v>
      </c>
      <c r="N153" s="3" t="b">
        <v>0</v>
      </c>
    </row>
    <row r="154" spans="1:14" x14ac:dyDescent="0.35">
      <c r="A154" s="6">
        <v>45833</v>
      </c>
      <c r="B154" s="6" t="s">
        <v>159</v>
      </c>
      <c r="C154" s="1" t="s">
        <v>126</v>
      </c>
      <c r="D154" s="1" t="s">
        <v>9</v>
      </c>
      <c r="E154" s="1" t="s">
        <v>10</v>
      </c>
      <c r="F154" s="3" t="b">
        <v>1</v>
      </c>
      <c r="G154" s="3" t="b">
        <v>1</v>
      </c>
      <c r="H154" s="3" t="b">
        <v>0</v>
      </c>
      <c r="J154" s="3" t="b">
        <v>0</v>
      </c>
      <c r="L154" s="5">
        <v>8000</v>
      </c>
      <c r="M154" s="1" t="s">
        <v>51</v>
      </c>
      <c r="N154" s="3" t="b">
        <v>0</v>
      </c>
    </row>
    <row r="155" spans="1:14" x14ac:dyDescent="0.35">
      <c r="A155" s="6">
        <v>45833</v>
      </c>
      <c r="B155" s="6" t="s">
        <v>159</v>
      </c>
      <c r="C155" s="1" t="s">
        <v>126</v>
      </c>
      <c r="D155" s="1" t="s">
        <v>106</v>
      </c>
      <c r="E155" s="1" t="s">
        <v>17</v>
      </c>
      <c r="F155" s="3" t="b">
        <v>1</v>
      </c>
      <c r="G155" s="3" t="b">
        <v>1</v>
      </c>
      <c r="H155" s="3" t="b">
        <v>0</v>
      </c>
      <c r="J155" s="3" t="b">
        <v>0</v>
      </c>
      <c r="L155" s="5">
        <v>2826.36</v>
      </c>
      <c r="M155" s="1" t="s">
        <v>51</v>
      </c>
      <c r="N155" s="3" t="b">
        <v>0</v>
      </c>
    </row>
    <row r="156" spans="1:14" s="16" customFormat="1" x14ac:dyDescent="0.35">
      <c r="A156" s="15">
        <v>45756</v>
      </c>
      <c r="B156" s="15" t="s">
        <v>159</v>
      </c>
      <c r="C156" s="16" t="s">
        <v>104</v>
      </c>
      <c r="D156" s="16" t="s">
        <v>130</v>
      </c>
      <c r="E156" s="16" t="s">
        <v>61</v>
      </c>
      <c r="F156" s="17" t="b">
        <v>1</v>
      </c>
      <c r="G156" s="17" t="b">
        <v>1</v>
      </c>
      <c r="H156" s="17" t="b">
        <v>1</v>
      </c>
      <c r="I156" s="15">
        <v>45775</v>
      </c>
      <c r="J156" s="17" t="b">
        <v>1</v>
      </c>
      <c r="K156" s="15">
        <v>45783</v>
      </c>
      <c r="L156" s="18">
        <v>690</v>
      </c>
      <c r="M156" s="16" t="s">
        <v>80</v>
      </c>
      <c r="N156" s="17" t="b">
        <v>1</v>
      </c>
    </row>
    <row r="157" spans="1:14" s="16" customFormat="1" x14ac:dyDescent="0.35">
      <c r="A157" s="15">
        <v>45756</v>
      </c>
      <c r="B157" s="15" t="s">
        <v>159</v>
      </c>
      <c r="C157" s="16" t="s">
        <v>89</v>
      </c>
      <c r="D157" s="16" t="s">
        <v>130</v>
      </c>
      <c r="E157" s="16" t="s">
        <v>61</v>
      </c>
      <c r="F157" s="17" t="b">
        <v>1</v>
      </c>
      <c r="G157" s="17" t="b">
        <v>1</v>
      </c>
      <c r="H157" s="17" t="b">
        <v>1</v>
      </c>
      <c r="I157" s="15">
        <v>45775</v>
      </c>
      <c r="J157" s="17" t="b">
        <v>1</v>
      </c>
      <c r="K157" s="15">
        <v>45783</v>
      </c>
      <c r="L157" s="18">
        <v>690</v>
      </c>
      <c r="M157" s="16" t="s">
        <v>80</v>
      </c>
      <c r="N157" s="17" t="b">
        <v>1</v>
      </c>
    </row>
    <row r="158" spans="1:14" x14ac:dyDescent="0.35">
      <c r="A158" s="6">
        <v>45855</v>
      </c>
      <c r="B158" s="6" t="s">
        <v>157</v>
      </c>
      <c r="C158" s="1" t="s">
        <v>131</v>
      </c>
      <c r="D158" s="1" t="s">
        <v>114</v>
      </c>
      <c r="E158" s="1" t="s">
        <v>10</v>
      </c>
      <c r="F158" s="3" t="b">
        <v>1</v>
      </c>
      <c r="G158" s="3" t="b">
        <v>1</v>
      </c>
      <c r="H158" s="3" t="b">
        <v>0</v>
      </c>
      <c r="J158" s="3" t="b">
        <v>0</v>
      </c>
      <c r="L158" s="5">
        <v>168</v>
      </c>
      <c r="M158" s="1" t="s">
        <v>51</v>
      </c>
      <c r="N158" s="3" t="b">
        <v>1</v>
      </c>
    </row>
    <row r="159" spans="1:14" x14ac:dyDescent="0.35">
      <c r="A159" s="6">
        <v>45855</v>
      </c>
      <c r="B159" s="6" t="s">
        <v>157</v>
      </c>
      <c r="C159" s="1" t="s">
        <v>132</v>
      </c>
      <c r="D159" s="1" t="s">
        <v>60</v>
      </c>
      <c r="E159" s="1" t="s">
        <v>61</v>
      </c>
      <c r="F159" s="3" t="b">
        <v>1</v>
      </c>
      <c r="G159" s="3" t="b">
        <v>1</v>
      </c>
      <c r="H159" s="3" t="b">
        <v>0</v>
      </c>
      <c r="J159" s="3" t="b">
        <v>0</v>
      </c>
      <c r="L159" s="5">
        <v>546</v>
      </c>
      <c r="M159" s="1" t="s">
        <v>51</v>
      </c>
      <c r="N159" s="3" t="b">
        <v>1</v>
      </c>
    </row>
    <row r="160" spans="1:14" x14ac:dyDescent="0.35">
      <c r="A160" s="6">
        <v>45855</v>
      </c>
      <c r="B160" s="6" t="s">
        <v>157</v>
      </c>
      <c r="C160" s="1" t="s">
        <v>133</v>
      </c>
      <c r="D160" s="1" t="s">
        <v>60</v>
      </c>
      <c r="E160" s="1" t="s">
        <v>61</v>
      </c>
      <c r="F160" s="3" t="b">
        <v>1</v>
      </c>
      <c r="G160" s="3" t="b">
        <v>1</v>
      </c>
      <c r="H160" s="3" t="b">
        <v>0</v>
      </c>
      <c r="J160" s="3" t="b">
        <v>0</v>
      </c>
      <c r="L160" s="5">
        <v>228.04</v>
      </c>
      <c r="M160" s="1" t="s">
        <v>51</v>
      </c>
      <c r="N160" s="3" t="b">
        <v>1</v>
      </c>
    </row>
    <row r="161" spans="1:14" s="8" customFormat="1" x14ac:dyDescent="0.35">
      <c r="A161" s="7">
        <v>45757</v>
      </c>
      <c r="B161" s="7" t="s">
        <v>159</v>
      </c>
      <c r="C161" s="8" t="s">
        <v>131</v>
      </c>
      <c r="D161" s="8" t="s">
        <v>106</v>
      </c>
      <c r="E161" s="8" t="s">
        <v>17</v>
      </c>
      <c r="F161" s="9" t="b">
        <v>1</v>
      </c>
      <c r="G161" s="9" t="b">
        <v>1</v>
      </c>
      <c r="H161" s="9" t="b">
        <v>0</v>
      </c>
      <c r="J161" s="9" t="b">
        <v>0</v>
      </c>
      <c r="L161" s="10">
        <v>1560.96</v>
      </c>
      <c r="M161" s="8" t="s">
        <v>75</v>
      </c>
      <c r="N161" s="9" t="b">
        <v>1</v>
      </c>
    </row>
    <row r="162" spans="1:14" s="8" customFormat="1" x14ac:dyDescent="0.35">
      <c r="A162" s="7">
        <v>45757</v>
      </c>
      <c r="B162" s="7" t="s">
        <v>159</v>
      </c>
      <c r="C162" s="8" t="s">
        <v>133</v>
      </c>
      <c r="D162" s="8" t="s">
        <v>19</v>
      </c>
      <c r="E162" s="8" t="s">
        <v>17</v>
      </c>
      <c r="F162" s="9" t="b">
        <v>1</v>
      </c>
      <c r="G162" s="9" t="b">
        <v>1</v>
      </c>
      <c r="H162" s="9" t="b">
        <v>0</v>
      </c>
      <c r="J162" s="9" t="b">
        <v>0</v>
      </c>
      <c r="L162" s="10">
        <v>1816.92</v>
      </c>
      <c r="M162" s="8" t="s">
        <v>75</v>
      </c>
      <c r="N162" s="9" t="b">
        <v>1</v>
      </c>
    </row>
    <row r="163" spans="1:14" x14ac:dyDescent="0.35">
      <c r="A163" s="6"/>
      <c r="B163" s="6" t="s">
        <v>159</v>
      </c>
      <c r="C163" s="1" t="s">
        <v>131</v>
      </c>
      <c r="D163" s="1" t="s">
        <v>9</v>
      </c>
      <c r="E163" s="1" t="s">
        <v>10</v>
      </c>
      <c r="F163" s="3" t="b">
        <v>0</v>
      </c>
      <c r="G163" s="3" t="b">
        <v>0</v>
      </c>
      <c r="H163" s="3" t="b">
        <v>0</v>
      </c>
      <c r="J163" s="3" t="b">
        <v>0</v>
      </c>
      <c r="L163" s="5">
        <v>6000</v>
      </c>
      <c r="M163" s="1" t="s">
        <v>215</v>
      </c>
      <c r="N163" s="3" t="b">
        <v>1</v>
      </c>
    </row>
    <row r="164" spans="1:14" s="16" customFormat="1" x14ac:dyDescent="0.35">
      <c r="A164" s="15">
        <v>45770</v>
      </c>
      <c r="B164" s="15" t="s">
        <v>159</v>
      </c>
      <c r="C164" s="16" t="s">
        <v>136</v>
      </c>
      <c r="D164" s="16" t="s">
        <v>60</v>
      </c>
      <c r="E164" s="16" t="s">
        <v>61</v>
      </c>
      <c r="F164" s="17" t="b">
        <v>1</v>
      </c>
      <c r="G164" s="17" t="b">
        <v>1</v>
      </c>
      <c r="H164" s="17" t="b">
        <v>1</v>
      </c>
      <c r="I164" s="15">
        <v>45783</v>
      </c>
      <c r="J164" s="17" t="b">
        <v>1</v>
      </c>
      <c r="K164" s="15">
        <v>45789</v>
      </c>
      <c r="L164" s="18">
        <v>643.21</v>
      </c>
      <c r="M164" s="16" t="s">
        <v>80</v>
      </c>
      <c r="N164" s="17" t="b">
        <v>1</v>
      </c>
    </row>
    <row r="165" spans="1:14" s="12" customFormat="1" x14ac:dyDescent="0.35">
      <c r="A165" s="11">
        <v>45770</v>
      </c>
      <c r="B165" s="11" t="s">
        <v>159</v>
      </c>
      <c r="C165" s="12" t="s">
        <v>136</v>
      </c>
      <c r="D165" s="12" t="s">
        <v>106</v>
      </c>
      <c r="E165" s="12" t="s">
        <v>17</v>
      </c>
      <c r="F165" s="13" t="b">
        <v>1</v>
      </c>
      <c r="G165" s="13" t="b">
        <v>1</v>
      </c>
      <c r="H165" s="13" t="b">
        <v>0</v>
      </c>
      <c r="J165" s="13" t="b">
        <v>0</v>
      </c>
      <c r="L165" s="14">
        <v>2175</v>
      </c>
      <c r="M165" s="12" t="s">
        <v>67</v>
      </c>
      <c r="N165" s="13" t="b">
        <v>1</v>
      </c>
    </row>
    <row r="166" spans="1:14" s="16" customFormat="1" x14ac:dyDescent="0.35">
      <c r="A166" s="15">
        <v>45770</v>
      </c>
      <c r="B166" s="15" t="s">
        <v>159</v>
      </c>
      <c r="C166" s="16" t="s">
        <v>136</v>
      </c>
      <c r="D166" s="16" t="s">
        <v>66</v>
      </c>
      <c r="E166" s="16" t="s">
        <v>10</v>
      </c>
      <c r="F166" s="17" t="b">
        <v>1</v>
      </c>
      <c r="G166" s="17" t="b">
        <v>1</v>
      </c>
      <c r="H166" s="17" t="b">
        <v>1</v>
      </c>
      <c r="I166" s="15">
        <v>45783</v>
      </c>
      <c r="J166" s="17" t="b">
        <v>1</v>
      </c>
      <c r="K166" s="15">
        <v>45789</v>
      </c>
      <c r="L166" s="18">
        <v>600</v>
      </c>
      <c r="M166" s="16" t="s">
        <v>80</v>
      </c>
      <c r="N166" s="17" t="b">
        <v>1</v>
      </c>
    </row>
    <row r="167" spans="1:14" s="16" customFormat="1" x14ac:dyDescent="0.35">
      <c r="A167" s="15">
        <v>45771</v>
      </c>
      <c r="B167" s="15" t="s">
        <v>159</v>
      </c>
      <c r="C167" s="16" t="s">
        <v>137</v>
      </c>
      <c r="D167" s="16" t="s">
        <v>66</v>
      </c>
      <c r="E167" s="16" t="s">
        <v>10</v>
      </c>
      <c r="F167" s="17" t="b">
        <v>1</v>
      </c>
      <c r="G167" s="17" t="b">
        <v>1</v>
      </c>
      <c r="H167" s="17" t="b">
        <v>1</v>
      </c>
      <c r="I167" s="15">
        <v>45796</v>
      </c>
      <c r="J167" s="17" t="b">
        <v>1</v>
      </c>
      <c r="K167" s="15">
        <v>45806</v>
      </c>
      <c r="L167" s="18">
        <v>1200</v>
      </c>
      <c r="M167" s="16" t="s">
        <v>80</v>
      </c>
      <c r="N167" s="17" t="b">
        <v>1</v>
      </c>
    </row>
    <row r="168" spans="1:14" s="8" customFormat="1" x14ac:dyDescent="0.35">
      <c r="A168" s="7">
        <v>45771</v>
      </c>
      <c r="B168" s="7" t="s">
        <v>159</v>
      </c>
      <c r="C168" s="8" t="s">
        <v>138</v>
      </c>
      <c r="D168" s="8" t="s">
        <v>19</v>
      </c>
      <c r="E168" s="8" t="s">
        <v>10</v>
      </c>
      <c r="F168" s="9" t="b">
        <v>1</v>
      </c>
      <c r="G168" s="9" t="b">
        <v>1</v>
      </c>
      <c r="H168" s="9" t="b">
        <v>0</v>
      </c>
      <c r="J168" s="9" t="b">
        <v>0</v>
      </c>
      <c r="L168" s="10">
        <v>1929.96</v>
      </c>
      <c r="M168" s="8" t="s">
        <v>165</v>
      </c>
      <c r="N168" s="9" t="b">
        <v>1</v>
      </c>
    </row>
    <row r="169" spans="1:14" x14ac:dyDescent="0.35">
      <c r="A169" s="6">
        <v>45771</v>
      </c>
      <c r="B169" s="6" t="s">
        <v>159</v>
      </c>
      <c r="C169" s="1" t="s">
        <v>137</v>
      </c>
      <c r="D169" s="1" t="s">
        <v>106</v>
      </c>
      <c r="E169" s="1" t="s">
        <v>17</v>
      </c>
      <c r="F169" s="3" t="b">
        <v>1</v>
      </c>
      <c r="G169" s="3" t="b">
        <v>1</v>
      </c>
      <c r="H169" s="3" t="b">
        <v>1</v>
      </c>
      <c r="I169" s="6">
        <v>45839</v>
      </c>
      <c r="J169" s="3" t="b">
        <v>0</v>
      </c>
      <c r="L169" s="5">
        <v>1775.88</v>
      </c>
      <c r="M169" s="1" t="s">
        <v>147</v>
      </c>
      <c r="N169" s="3" t="b">
        <v>1</v>
      </c>
    </row>
    <row r="170" spans="1:14" s="16" customFormat="1" x14ac:dyDescent="0.35">
      <c r="A170" s="15">
        <v>45771</v>
      </c>
      <c r="B170" s="15" t="s">
        <v>159</v>
      </c>
      <c r="C170" s="16" t="s">
        <v>137</v>
      </c>
      <c r="D170" s="16" t="s">
        <v>9</v>
      </c>
      <c r="E170" s="16" t="s">
        <v>53</v>
      </c>
      <c r="F170" s="17" t="b">
        <v>1</v>
      </c>
      <c r="G170" s="17" t="b">
        <v>1</v>
      </c>
      <c r="H170" s="17" t="b">
        <v>1</v>
      </c>
      <c r="I170" s="15">
        <v>45796</v>
      </c>
      <c r="J170" s="17" t="b">
        <v>1</v>
      </c>
      <c r="K170" s="15">
        <v>45816</v>
      </c>
      <c r="L170" s="18">
        <v>2250</v>
      </c>
      <c r="M170" s="16" t="s">
        <v>80</v>
      </c>
      <c r="N170" s="17" t="b">
        <v>1</v>
      </c>
    </row>
    <row r="171" spans="1:14" s="16" customFormat="1" x14ac:dyDescent="0.35">
      <c r="A171" s="15">
        <v>45771</v>
      </c>
      <c r="B171" s="15" t="s">
        <v>159</v>
      </c>
      <c r="C171" s="16" t="s">
        <v>139</v>
      </c>
      <c r="D171" s="16" t="s">
        <v>12</v>
      </c>
      <c r="E171" s="16" t="s">
        <v>10</v>
      </c>
      <c r="F171" s="17" t="b">
        <v>1</v>
      </c>
      <c r="G171" s="17" t="b">
        <v>1</v>
      </c>
      <c r="H171" s="17" t="b">
        <v>1</v>
      </c>
      <c r="I171" s="15">
        <v>45796</v>
      </c>
      <c r="J171" s="17" t="b">
        <v>1</v>
      </c>
      <c r="K171" s="15">
        <v>45827</v>
      </c>
      <c r="L171" s="18">
        <v>5794</v>
      </c>
      <c r="M171" s="16" t="s">
        <v>80</v>
      </c>
      <c r="N171" s="17" t="b">
        <v>1</v>
      </c>
    </row>
    <row r="172" spans="1:14" s="16" customFormat="1" x14ac:dyDescent="0.35">
      <c r="A172" s="15">
        <v>45771</v>
      </c>
      <c r="B172" s="15" t="s">
        <v>159</v>
      </c>
      <c r="C172" s="16" t="s">
        <v>140</v>
      </c>
      <c r="D172" s="16" t="s">
        <v>66</v>
      </c>
      <c r="E172" s="16" t="s">
        <v>10</v>
      </c>
      <c r="F172" s="17" t="b">
        <v>1</v>
      </c>
      <c r="G172" s="17" t="b">
        <v>1</v>
      </c>
      <c r="H172" s="17" t="b">
        <v>1</v>
      </c>
      <c r="I172" s="15">
        <v>45796</v>
      </c>
      <c r="J172" s="17" t="b">
        <v>1</v>
      </c>
      <c r="K172" s="15">
        <v>45807</v>
      </c>
      <c r="L172" s="18">
        <v>240</v>
      </c>
      <c r="M172" s="16" t="s">
        <v>80</v>
      </c>
      <c r="N172" s="17" t="b">
        <v>1</v>
      </c>
    </row>
    <row r="173" spans="1:14" s="16" customFormat="1" x14ac:dyDescent="0.35">
      <c r="A173" s="15">
        <v>45771</v>
      </c>
      <c r="B173" s="15" t="s">
        <v>159</v>
      </c>
      <c r="C173" s="16" t="s">
        <v>140</v>
      </c>
      <c r="D173" s="16" t="s">
        <v>114</v>
      </c>
      <c r="E173" s="16" t="s">
        <v>10</v>
      </c>
      <c r="F173" s="17" t="b">
        <v>1</v>
      </c>
      <c r="G173" s="17" t="b">
        <v>1</v>
      </c>
      <c r="H173" s="17" t="b">
        <v>1</v>
      </c>
      <c r="I173" s="15">
        <v>45796</v>
      </c>
      <c r="J173" s="17" t="b">
        <v>1</v>
      </c>
      <c r="K173" s="15">
        <v>45807</v>
      </c>
      <c r="L173" s="18">
        <v>168</v>
      </c>
      <c r="M173" s="16" t="s">
        <v>80</v>
      </c>
      <c r="N173" s="17" t="b">
        <v>1</v>
      </c>
    </row>
    <row r="174" spans="1:14" s="16" customFormat="1" x14ac:dyDescent="0.35">
      <c r="A174" s="15">
        <v>45772</v>
      </c>
      <c r="B174" s="15" t="s">
        <v>159</v>
      </c>
      <c r="C174" s="16" t="s">
        <v>141</v>
      </c>
      <c r="D174" s="16" t="s">
        <v>114</v>
      </c>
      <c r="E174" s="16" t="s">
        <v>10</v>
      </c>
      <c r="F174" s="17" t="b">
        <v>1</v>
      </c>
      <c r="G174" s="17" t="b">
        <v>1</v>
      </c>
      <c r="H174" s="17" t="b">
        <v>1</v>
      </c>
      <c r="I174" s="15">
        <v>45805</v>
      </c>
      <c r="J174" s="17" t="b">
        <v>1</v>
      </c>
      <c r="K174" s="15">
        <v>45821</v>
      </c>
      <c r="L174" s="18">
        <v>468</v>
      </c>
      <c r="M174" s="16" t="s">
        <v>80</v>
      </c>
      <c r="N174" s="17" t="b">
        <v>1</v>
      </c>
    </row>
    <row r="175" spans="1:14" x14ac:dyDescent="0.35">
      <c r="A175" s="6">
        <v>45772</v>
      </c>
      <c r="B175" s="6" t="s">
        <v>159</v>
      </c>
      <c r="C175" s="1" t="s">
        <v>142</v>
      </c>
      <c r="D175" s="1" t="s">
        <v>143</v>
      </c>
      <c r="E175" s="1" t="s">
        <v>10</v>
      </c>
      <c r="F175" s="3" t="b">
        <v>1</v>
      </c>
      <c r="G175" s="3" t="b">
        <v>1</v>
      </c>
      <c r="H175" s="3" t="b">
        <v>1</v>
      </c>
      <c r="I175" s="6">
        <v>45819</v>
      </c>
      <c r="J175" s="3" t="b">
        <v>0</v>
      </c>
      <c r="L175" s="5">
        <v>490.8</v>
      </c>
      <c r="M175" s="1" t="s">
        <v>147</v>
      </c>
      <c r="N175" s="3" t="b">
        <v>1</v>
      </c>
    </row>
    <row r="176" spans="1:14" s="12" customFormat="1" x14ac:dyDescent="0.35">
      <c r="A176" s="11">
        <v>45772</v>
      </c>
      <c r="B176" s="11" t="s">
        <v>159</v>
      </c>
      <c r="C176" s="12" t="s">
        <v>144</v>
      </c>
      <c r="D176" s="12" t="s">
        <v>143</v>
      </c>
      <c r="E176" s="12" t="s">
        <v>10</v>
      </c>
      <c r="F176" s="13" t="b">
        <v>1</v>
      </c>
      <c r="G176" s="13" t="b">
        <v>1</v>
      </c>
      <c r="H176" s="13" t="b">
        <v>0</v>
      </c>
      <c r="J176" s="13" t="b">
        <v>0</v>
      </c>
      <c r="L176" s="14">
        <v>522.6</v>
      </c>
      <c r="M176" s="12" t="s">
        <v>67</v>
      </c>
      <c r="N176" s="13" t="b">
        <v>1</v>
      </c>
    </row>
    <row r="177" spans="1:14" s="16" customFormat="1" x14ac:dyDescent="0.35">
      <c r="A177" s="15">
        <v>45772</v>
      </c>
      <c r="B177" s="15" t="s">
        <v>159</v>
      </c>
      <c r="C177" s="16" t="s">
        <v>142</v>
      </c>
      <c r="D177" s="16" t="s">
        <v>79</v>
      </c>
      <c r="E177" s="16" t="s">
        <v>10</v>
      </c>
      <c r="F177" s="17" t="b">
        <v>1</v>
      </c>
      <c r="G177" s="17" t="b">
        <v>1</v>
      </c>
      <c r="H177" s="17" t="b">
        <v>1</v>
      </c>
      <c r="I177" s="15">
        <v>45819</v>
      </c>
      <c r="J177" s="17" t="b">
        <v>1</v>
      </c>
      <c r="K177" s="15">
        <v>45854</v>
      </c>
      <c r="L177" s="18">
        <v>960</v>
      </c>
      <c r="M177" s="16" t="s">
        <v>80</v>
      </c>
      <c r="N177" s="17" t="b">
        <v>1</v>
      </c>
    </row>
    <row r="178" spans="1:14" s="12" customFormat="1" x14ac:dyDescent="0.35">
      <c r="A178" s="11">
        <v>45772</v>
      </c>
      <c r="B178" s="11" t="s">
        <v>159</v>
      </c>
      <c r="C178" s="12" t="s">
        <v>142</v>
      </c>
      <c r="D178" s="12" t="s">
        <v>112</v>
      </c>
      <c r="E178" s="12" t="s">
        <v>10</v>
      </c>
      <c r="F178" s="13" t="b">
        <v>1</v>
      </c>
      <c r="G178" s="13" t="b">
        <v>1</v>
      </c>
      <c r="H178" s="13" t="b">
        <v>1</v>
      </c>
      <c r="I178" s="11">
        <v>45805</v>
      </c>
      <c r="J178" s="13" t="b">
        <v>0</v>
      </c>
      <c r="L178" s="14">
        <v>2198.4</v>
      </c>
      <c r="M178" s="12" t="s">
        <v>166</v>
      </c>
      <c r="N178" s="13" t="b">
        <v>1</v>
      </c>
    </row>
    <row r="179" spans="1:14" s="12" customFormat="1" x14ac:dyDescent="0.35">
      <c r="A179" s="11">
        <v>45772</v>
      </c>
      <c r="B179" s="11" t="s">
        <v>159</v>
      </c>
      <c r="C179" s="12" t="s">
        <v>141</v>
      </c>
      <c r="D179" s="12" t="s">
        <v>106</v>
      </c>
      <c r="E179" s="12" t="s">
        <v>17</v>
      </c>
      <c r="F179" s="13" t="b">
        <v>1</v>
      </c>
      <c r="G179" s="13" t="b">
        <v>1</v>
      </c>
      <c r="H179" s="13" t="b">
        <v>0</v>
      </c>
      <c r="J179" s="13" t="b">
        <v>0</v>
      </c>
      <c r="L179" s="14">
        <v>1155.24</v>
      </c>
      <c r="M179" s="12" t="s">
        <v>67</v>
      </c>
      <c r="N179" s="13" t="b">
        <v>1</v>
      </c>
    </row>
    <row r="180" spans="1:14" s="16" customFormat="1" x14ac:dyDescent="0.35">
      <c r="A180" s="15">
        <v>45772</v>
      </c>
      <c r="B180" s="15" t="s">
        <v>159</v>
      </c>
      <c r="C180" s="16" t="s">
        <v>141</v>
      </c>
      <c r="D180" s="16" t="s">
        <v>9</v>
      </c>
      <c r="E180" s="16" t="s">
        <v>53</v>
      </c>
      <c r="F180" s="17" t="b">
        <v>1</v>
      </c>
      <c r="G180" s="17" t="b">
        <v>1</v>
      </c>
      <c r="H180" s="17" t="b">
        <v>1</v>
      </c>
      <c r="I180" s="15">
        <v>45805</v>
      </c>
      <c r="J180" s="17" t="b">
        <v>1</v>
      </c>
      <c r="K180" s="15">
        <v>45833</v>
      </c>
      <c r="L180" s="18">
        <v>750</v>
      </c>
      <c r="M180" s="16" t="s">
        <v>80</v>
      </c>
      <c r="N180" s="17" t="b">
        <v>1</v>
      </c>
    </row>
    <row r="181" spans="1:14" s="16" customFormat="1" x14ac:dyDescent="0.35">
      <c r="A181" s="15">
        <v>45776</v>
      </c>
      <c r="B181" s="15" t="s">
        <v>159</v>
      </c>
      <c r="C181" s="16" t="s">
        <v>145</v>
      </c>
      <c r="D181" s="16" t="s">
        <v>114</v>
      </c>
      <c r="E181" s="16" t="s">
        <v>10</v>
      </c>
      <c r="F181" s="17" t="b">
        <v>1</v>
      </c>
      <c r="G181" s="17" t="b">
        <v>1</v>
      </c>
      <c r="H181" s="17" t="b">
        <v>1</v>
      </c>
      <c r="I181" s="15">
        <v>45820</v>
      </c>
      <c r="J181" s="17" t="b">
        <v>1</v>
      </c>
      <c r="K181" s="15">
        <v>45854</v>
      </c>
      <c r="L181" s="18">
        <v>360</v>
      </c>
      <c r="M181" s="16" t="s">
        <v>80</v>
      </c>
      <c r="N181" s="17" t="b">
        <v>0</v>
      </c>
    </row>
    <row r="182" spans="1:14" s="8" customFormat="1" x14ac:dyDescent="0.35">
      <c r="A182" s="7">
        <v>45776</v>
      </c>
      <c r="B182" s="7" t="s">
        <v>159</v>
      </c>
      <c r="C182" s="8" t="s">
        <v>145</v>
      </c>
      <c r="D182" s="8" t="s">
        <v>16</v>
      </c>
      <c r="E182" s="8" t="s">
        <v>17</v>
      </c>
      <c r="F182" s="9" t="b">
        <v>1</v>
      </c>
      <c r="G182" s="9" t="b">
        <v>1</v>
      </c>
      <c r="H182" s="9" t="b">
        <v>0</v>
      </c>
      <c r="J182" s="9" t="b">
        <v>0</v>
      </c>
      <c r="L182" s="10">
        <v>1656.12</v>
      </c>
      <c r="M182" s="8" t="s">
        <v>75</v>
      </c>
      <c r="N182" s="9" t="b">
        <v>0</v>
      </c>
    </row>
    <row r="183" spans="1:14" s="16" customFormat="1" x14ac:dyDescent="0.35">
      <c r="A183" s="15">
        <v>45785</v>
      </c>
      <c r="B183" s="15" t="s">
        <v>158</v>
      </c>
      <c r="C183" s="16" t="s">
        <v>149</v>
      </c>
      <c r="D183" s="16" t="s">
        <v>9</v>
      </c>
      <c r="E183" s="16" t="s">
        <v>10</v>
      </c>
      <c r="F183" s="17" t="b">
        <v>1</v>
      </c>
      <c r="G183" s="17" t="b">
        <v>1</v>
      </c>
      <c r="H183" s="17" t="b">
        <v>1</v>
      </c>
      <c r="I183" s="15">
        <v>45797</v>
      </c>
      <c r="J183" s="17" t="b">
        <v>1</v>
      </c>
      <c r="K183" s="15">
        <v>45824</v>
      </c>
      <c r="L183" s="18">
        <v>0</v>
      </c>
      <c r="M183" s="16" t="s">
        <v>80</v>
      </c>
      <c r="N183" s="17" t="b">
        <v>1</v>
      </c>
    </row>
    <row r="184" spans="1:14" s="16" customFormat="1" x14ac:dyDescent="0.35">
      <c r="A184" s="15">
        <v>45792</v>
      </c>
      <c r="B184" s="15" t="s">
        <v>157</v>
      </c>
      <c r="C184" s="16" t="s">
        <v>207</v>
      </c>
      <c r="D184" s="16" t="s">
        <v>12</v>
      </c>
      <c r="E184" s="16" t="s">
        <v>61</v>
      </c>
      <c r="F184" s="17" t="b">
        <v>1</v>
      </c>
      <c r="G184" s="17" t="b">
        <v>1</v>
      </c>
      <c r="H184" s="17" t="b">
        <v>1</v>
      </c>
      <c r="I184" s="15">
        <v>45804</v>
      </c>
      <c r="J184" s="17" t="b">
        <v>1</v>
      </c>
      <c r="K184" s="15">
        <v>45832</v>
      </c>
      <c r="L184" s="18">
        <v>1498</v>
      </c>
      <c r="M184" s="16" t="s">
        <v>80</v>
      </c>
      <c r="N184" s="17" t="b">
        <v>0</v>
      </c>
    </row>
    <row r="185" spans="1:14" s="16" customFormat="1" x14ac:dyDescent="0.35">
      <c r="A185" s="15">
        <v>45793</v>
      </c>
      <c r="B185" s="15" t="s">
        <v>157</v>
      </c>
      <c r="C185" s="16" t="s">
        <v>151</v>
      </c>
      <c r="D185" s="16" t="s">
        <v>19</v>
      </c>
      <c r="E185" s="16" t="s">
        <v>10</v>
      </c>
      <c r="F185" s="17" t="b">
        <v>1</v>
      </c>
      <c r="G185" s="17" t="b">
        <v>1</v>
      </c>
      <c r="H185" s="17" t="b">
        <v>1</v>
      </c>
      <c r="I185" s="15">
        <v>45797</v>
      </c>
      <c r="J185" s="17" t="b">
        <v>1</v>
      </c>
      <c r="K185" s="15">
        <v>45797</v>
      </c>
      <c r="L185" s="18">
        <v>1088.1600000000001</v>
      </c>
      <c r="M185" s="16" t="s">
        <v>80</v>
      </c>
      <c r="N185" s="17" t="b">
        <v>1</v>
      </c>
    </row>
    <row r="186" spans="1:14" x14ac:dyDescent="0.35">
      <c r="A186" s="6">
        <v>45793</v>
      </c>
      <c r="B186" s="6" t="s">
        <v>159</v>
      </c>
      <c r="C186" s="1" t="s">
        <v>152</v>
      </c>
      <c r="D186" s="1" t="s">
        <v>12</v>
      </c>
      <c r="E186" s="1" t="s">
        <v>10</v>
      </c>
      <c r="F186" s="3" t="b">
        <v>1</v>
      </c>
      <c r="G186" s="3" t="b">
        <v>1</v>
      </c>
      <c r="H186" s="3" t="b">
        <v>0</v>
      </c>
      <c r="J186" s="3" t="b">
        <v>0</v>
      </c>
      <c r="L186" s="5">
        <v>4611</v>
      </c>
      <c r="M186" s="1" t="s">
        <v>51</v>
      </c>
      <c r="N186" s="3" t="b">
        <v>0</v>
      </c>
    </row>
    <row r="187" spans="1:14" x14ac:dyDescent="0.35">
      <c r="A187" s="6">
        <v>45793</v>
      </c>
      <c r="B187" s="6" t="s">
        <v>159</v>
      </c>
      <c r="C187" s="1" t="s">
        <v>153</v>
      </c>
      <c r="D187" s="1" t="s">
        <v>154</v>
      </c>
      <c r="E187" s="1" t="s">
        <v>10</v>
      </c>
      <c r="F187" s="3" t="b">
        <v>1</v>
      </c>
      <c r="G187" s="3" t="b">
        <v>1</v>
      </c>
      <c r="H187" s="3" t="b">
        <v>0</v>
      </c>
      <c r="J187" s="3" t="b">
        <v>0</v>
      </c>
      <c r="L187" s="5">
        <v>798</v>
      </c>
      <c r="M187" s="1" t="s">
        <v>51</v>
      </c>
      <c r="N187" s="3" t="b">
        <v>0</v>
      </c>
    </row>
    <row r="188" spans="1:14" s="16" customFormat="1" x14ac:dyDescent="0.35">
      <c r="A188" s="15">
        <v>45797</v>
      </c>
      <c r="B188" s="15" t="s">
        <v>157</v>
      </c>
      <c r="C188" s="16" t="s">
        <v>155</v>
      </c>
      <c r="D188" s="16" t="s">
        <v>105</v>
      </c>
      <c r="E188" s="16" t="s">
        <v>10</v>
      </c>
      <c r="F188" s="17" t="b">
        <v>1</v>
      </c>
      <c r="G188" s="17" t="b">
        <v>1</v>
      </c>
      <c r="H188" s="17" t="b">
        <v>1</v>
      </c>
      <c r="I188" s="15">
        <v>45835</v>
      </c>
      <c r="J188" s="17" t="b">
        <v>1</v>
      </c>
      <c r="L188" s="18">
        <v>336</v>
      </c>
      <c r="M188" s="16" t="s">
        <v>80</v>
      </c>
      <c r="N188" s="17" t="b">
        <v>0</v>
      </c>
    </row>
    <row r="189" spans="1:14" s="8" customFormat="1" x14ac:dyDescent="0.35">
      <c r="A189" s="7">
        <v>45798</v>
      </c>
      <c r="B189" s="8" t="s">
        <v>157</v>
      </c>
      <c r="C189" s="8" t="s">
        <v>160</v>
      </c>
      <c r="D189" s="8" t="s">
        <v>19</v>
      </c>
      <c r="E189" s="8" t="s">
        <v>10</v>
      </c>
      <c r="F189" s="9" t="b">
        <v>1</v>
      </c>
      <c r="G189" s="9" t="b">
        <v>1</v>
      </c>
      <c r="H189" s="9" t="b">
        <v>1</v>
      </c>
      <c r="I189" s="7">
        <v>45803</v>
      </c>
      <c r="J189" s="9" t="b">
        <v>0</v>
      </c>
      <c r="L189" s="10">
        <v>1511.64</v>
      </c>
      <c r="M189" s="8" t="s">
        <v>165</v>
      </c>
      <c r="N189" s="9" t="b">
        <v>1</v>
      </c>
    </row>
    <row r="190" spans="1:14" s="16" customFormat="1" x14ac:dyDescent="0.35">
      <c r="A190" s="15">
        <v>45800</v>
      </c>
      <c r="B190" s="16" t="s">
        <v>157</v>
      </c>
      <c r="C190" s="16" t="s">
        <v>162</v>
      </c>
      <c r="D190" s="16" t="s">
        <v>19</v>
      </c>
      <c r="E190" s="16" t="s">
        <v>10</v>
      </c>
      <c r="F190" s="17" t="b">
        <v>1</v>
      </c>
      <c r="G190" s="17" t="b">
        <v>1</v>
      </c>
      <c r="H190" s="17" t="b">
        <v>1</v>
      </c>
      <c r="I190" s="15">
        <v>45808</v>
      </c>
      <c r="J190" s="17" t="b">
        <v>1</v>
      </c>
      <c r="K190" s="15">
        <v>45808</v>
      </c>
      <c r="L190" s="18">
        <v>397</v>
      </c>
      <c r="M190" s="16" t="s">
        <v>80</v>
      </c>
      <c r="N190" s="17" t="b">
        <v>1</v>
      </c>
    </row>
    <row r="191" spans="1:14" x14ac:dyDescent="0.35">
      <c r="A191" s="6">
        <v>45800</v>
      </c>
      <c r="B191" s="1" t="s">
        <v>157</v>
      </c>
      <c r="C191" s="1" t="s">
        <v>163</v>
      </c>
      <c r="D191" s="1" t="s">
        <v>19</v>
      </c>
      <c r="E191" s="1" t="s">
        <v>10</v>
      </c>
      <c r="F191" s="3" t="b">
        <v>1</v>
      </c>
      <c r="G191" s="3" t="b">
        <v>1</v>
      </c>
      <c r="H191" s="3" t="b">
        <v>0</v>
      </c>
      <c r="J191" s="3" t="b">
        <v>0</v>
      </c>
      <c r="L191" s="5">
        <v>1644.84</v>
      </c>
      <c r="M191" s="1" t="s">
        <v>51</v>
      </c>
      <c r="N191" s="3" t="b">
        <v>0</v>
      </c>
    </row>
    <row r="192" spans="1:14" x14ac:dyDescent="0.35">
      <c r="A192" s="6">
        <v>45800</v>
      </c>
      <c r="B192" s="1" t="s">
        <v>157</v>
      </c>
      <c r="C192" s="1" t="s">
        <v>164</v>
      </c>
      <c r="D192" s="1" t="s">
        <v>19</v>
      </c>
      <c r="E192" s="1" t="s">
        <v>10</v>
      </c>
      <c r="F192" s="3" t="b">
        <v>1</v>
      </c>
      <c r="G192" s="3" t="b">
        <v>1</v>
      </c>
      <c r="H192" s="3" t="b">
        <v>0</v>
      </c>
      <c r="J192" s="3" t="b">
        <v>0</v>
      </c>
      <c r="L192" s="5">
        <v>1129.56</v>
      </c>
      <c r="M192" s="1" t="s">
        <v>51</v>
      </c>
      <c r="N192" s="3" t="b">
        <v>0</v>
      </c>
    </row>
    <row r="193" spans="1:14" s="16" customFormat="1" x14ac:dyDescent="0.35">
      <c r="A193" s="15">
        <v>45806</v>
      </c>
      <c r="B193" s="16" t="s">
        <v>159</v>
      </c>
      <c r="C193" s="16" t="s">
        <v>167</v>
      </c>
      <c r="D193" s="16" t="s">
        <v>204</v>
      </c>
      <c r="E193" s="16" t="s">
        <v>10</v>
      </c>
      <c r="F193" s="17" t="b">
        <v>0</v>
      </c>
      <c r="G193" s="17" t="b">
        <v>1</v>
      </c>
      <c r="H193" s="17" t="b">
        <v>1</v>
      </c>
      <c r="I193" s="15">
        <v>45808</v>
      </c>
      <c r="J193" s="17" t="b">
        <v>1</v>
      </c>
      <c r="K193" s="15">
        <v>45817</v>
      </c>
      <c r="L193" s="18">
        <v>9600</v>
      </c>
      <c r="M193" s="16" t="s">
        <v>80</v>
      </c>
      <c r="N193" s="17" t="b">
        <v>0</v>
      </c>
    </row>
    <row r="194" spans="1:14" x14ac:dyDescent="0.35">
      <c r="A194" s="6">
        <v>45806</v>
      </c>
      <c r="B194" s="1" t="s">
        <v>159</v>
      </c>
      <c r="C194" s="1" t="s">
        <v>167</v>
      </c>
      <c r="D194" s="1" t="s">
        <v>205</v>
      </c>
      <c r="E194" s="1" t="s">
        <v>10</v>
      </c>
      <c r="F194" s="3" t="b">
        <v>0</v>
      </c>
      <c r="G194" s="3" t="b">
        <v>1</v>
      </c>
      <c r="H194" s="3" t="b">
        <v>1</v>
      </c>
      <c r="I194" s="6">
        <v>45808</v>
      </c>
      <c r="J194" s="3" t="b">
        <v>0</v>
      </c>
      <c r="L194" s="5">
        <v>21500</v>
      </c>
      <c r="M194" s="1" t="s">
        <v>147</v>
      </c>
      <c r="N194" s="3" t="b">
        <v>0</v>
      </c>
    </row>
    <row r="195" spans="1:14" s="16" customFormat="1" x14ac:dyDescent="0.35">
      <c r="A195" s="15">
        <v>45806</v>
      </c>
      <c r="B195" s="16" t="s">
        <v>159</v>
      </c>
      <c r="C195" s="16" t="s">
        <v>168</v>
      </c>
      <c r="D195" s="16" t="s">
        <v>204</v>
      </c>
      <c r="E195" s="16" t="s">
        <v>10</v>
      </c>
      <c r="F195" s="17" t="b">
        <v>0</v>
      </c>
      <c r="G195" s="17" t="b">
        <v>1</v>
      </c>
      <c r="H195" s="17" t="b">
        <v>1</v>
      </c>
      <c r="I195" s="15">
        <v>45808</v>
      </c>
      <c r="J195" s="17" t="b">
        <v>1</v>
      </c>
      <c r="K195" s="15">
        <v>45817</v>
      </c>
      <c r="L195" s="18">
        <v>9600</v>
      </c>
      <c r="M195" s="16" t="s">
        <v>80</v>
      </c>
      <c r="N195" s="17" t="b">
        <v>0</v>
      </c>
    </row>
    <row r="196" spans="1:14" s="16" customFormat="1" x14ac:dyDescent="0.35">
      <c r="A196" s="15">
        <v>45806</v>
      </c>
      <c r="B196" s="16" t="s">
        <v>159</v>
      </c>
      <c r="C196" s="16" t="s">
        <v>168</v>
      </c>
      <c r="D196" s="16" t="s">
        <v>205</v>
      </c>
      <c r="E196" s="16" t="s">
        <v>10</v>
      </c>
      <c r="F196" s="17" t="b">
        <v>0</v>
      </c>
      <c r="G196" s="17" t="b">
        <v>1</v>
      </c>
      <c r="H196" s="17" t="b">
        <v>1</v>
      </c>
      <c r="I196" s="15">
        <v>45808</v>
      </c>
      <c r="J196" s="17" t="b">
        <v>1</v>
      </c>
      <c r="K196" s="15">
        <v>45882</v>
      </c>
      <c r="L196" s="18">
        <v>23344</v>
      </c>
      <c r="M196" s="16" t="s">
        <v>80</v>
      </c>
      <c r="N196" s="17" t="b">
        <v>0</v>
      </c>
    </row>
    <row r="197" spans="1:14" s="16" customFormat="1" x14ac:dyDescent="0.35">
      <c r="A197" s="15">
        <v>45807</v>
      </c>
      <c r="B197" s="16" t="s">
        <v>159</v>
      </c>
      <c r="C197" s="16" t="s">
        <v>169</v>
      </c>
      <c r="D197" s="16" t="s">
        <v>66</v>
      </c>
      <c r="E197" s="16" t="s">
        <v>10</v>
      </c>
      <c r="F197" s="17" t="b">
        <v>1</v>
      </c>
      <c r="G197" s="17" t="b">
        <v>1</v>
      </c>
      <c r="H197" s="17" t="b">
        <v>1</v>
      </c>
      <c r="I197" s="15">
        <v>45814</v>
      </c>
      <c r="J197" s="17" t="b">
        <v>1</v>
      </c>
      <c r="K197" s="15">
        <v>45821</v>
      </c>
      <c r="L197" s="18">
        <v>18000</v>
      </c>
      <c r="M197" s="16" t="s">
        <v>80</v>
      </c>
      <c r="N197" s="17" t="b">
        <v>0</v>
      </c>
    </row>
    <row r="198" spans="1:14" s="16" customFormat="1" x14ac:dyDescent="0.35">
      <c r="A198" s="15">
        <v>45811</v>
      </c>
      <c r="B198" s="16" t="s">
        <v>157</v>
      </c>
      <c r="C198" s="16" t="s">
        <v>197</v>
      </c>
      <c r="D198" s="16" t="s">
        <v>9</v>
      </c>
      <c r="E198" s="16" t="s">
        <v>53</v>
      </c>
      <c r="F198" s="17" t="b">
        <v>1</v>
      </c>
      <c r="G198" s="17" t="b">
        <v>1</v>
      </c>
      <c r="H198" s="17" t="b">
        <v>1</v>
      </c>
      <c r="I198" s="15">
        <v>45824</v>
      </c>
      <c r="J198" s="17" t="b">
        <v>1</v>
      </c>
      <c r="K198" s="15">
        <v>45834</v>
      </c>
      <c r="L198" s="18">
        <v>600</v>
      </c>
      <c r="M198" s="16" t="s">
        <v>80</v>
      </c>
      <c r="N198" s="17" t="b">
        <v>0</v>
      </c>
    </row>
    <row r="199" spans="1:14" s="12" customFormat="1" x14ac:dyDescent="0.35">
      <c r="A199" s="11">
        <v>45811</v>
      </c>
      <c r="B199" s="12" t="s">
        <v>157</v>
      </c>
      <c r="C199" s="12" t="s">
        <v>197</v>
      </c>
      <c r="D199" s="12" t="s">
        <v>9</v>
      </c>
      <c r="E199" s="12" t="s">
        <v>61</v>
      </c>
      <c r="F199" s="13" t="b">
        <v>1</v>
      </c>
      <c r="G199" s="13" t="b">
        <v>1</v>
      </c>
      <c r="H199" s="13" t="b">
        <v>0</v>
      </c>
      <c r="J199" s="13" t="b">
        <v>0</v>
      </c>
      <c r="L199" s="14">
        <v>200</v>
      </c>
      <c r="M199" s="12" t="s">
        <v>67</v>
      </c>
      <c r="N199" s="13" t="b">
        <v>0</v>
      </c>
    </row>
    <row r="200" spans="1:14" s="12" customFormat="1" x14ac:dyDescent="0.35">
      <c r="A200" s="11">
        <v>45811</v>
      </c>
      <c r="B200" s="12" t="s">
        <v>157</v>
      </c>
      <c r="C200" s="12" t="s">
        <v>197</v>
      </c>
      <c r="D200" s="12" t="s">
        <v>198</v>
      </c>
      <c r="E200" s="12" t="s">
        <v>10</v>
      </c>
      <c r="F200" s="13" t="b">
        <v>1</v>
      </c>
      <c r="G200" s="13" t="b">
        <v>1</v>
      </c>
      <c r="H200" s="13" t="b">
        <v>0</v>
      </c>
      <c r="J200" s="13" t="b">
        <v>0</v>
      </c>
      <c r="L200" s="14">
        <v>609.6</v>
      </c>
      <c r="M200" s="12" t="s">
        <v>67</v>
      </c>
      <c r="N200" s="13" t="b">
        <v>0</v>
      </c>
    </row>
    <row r="201" spans="1:14" s="16" customFormat="1" x14ac:dyDescent="0.35">
      <c r="A201" s="15">
        <v>45813</v>
      </c>
      <c r="B201" s="16" t="s">
        <v>159</v>
      </c>
      <c r="C201" s="16" t="s">
        <v>200</v>
      </c>
      <c r="D201" s="16" t="s">
        <v>79</v>
      </c>
      <c r="E201" s="16" t="s">
        <v>10</v>
      </c>
      <c r="F201" s="17" t="b">
        <v>1</v>
      </c>
      <c r="G201" s="17" t="b">
        <v>1</v>
      </c>
      <c r="H201" s="17" t="b">
        <v>1</v>
      </c>
      <c r="I201" s="15">
        <v>45833</v>
      </c>
      <c r="J201" s="17" t="b">
        <v>1</v>
      </c>
      <c r="K201" s="15">
        <v>45875</v>
      </c>
      <c r="L201" s="18">
        <v>1080</v>
      </c>
      <c r="M201" s="16" t="s">
        <v>80</v>
      </c>
      <c r="N201" s="17" t="b">
        <v>1</v>
      </c>
    </row>
    <row r="202" spans="1:14" s="16" customFormat="1" x14ac:dyDescent="0.35">
      <c r="A202" s="15">
        <v>45821</v>
      </c>
      <c r="B202" s="16" t="s">
        <v>157</v>
      </c>
      <c r="C202" s="16" t="s">
        <v>201</v>
      </c>
      <c r="D202" s="16" t="s">
        <v>19</v>
      </c>
      <c r="E202" s="16" t="s">
        <v>10</v>
      </c>
      <c r="F202" s="17" t="b">
        <v>1</v>
      </c>
      <c r="G202" s="17" t="b">
        <v>1</v>
      </c>
      <c r="H202" s="17" t="b">
        <v>1</v>
      </c>
      <c r="I202" s="15">
        <v>45835</v>
      </c>
      <c r="J202" s="17" t="b">
        <v>1</v>
      </c>
      <c r="K202" s="15">
        <v>45862</v>
      </c>
      <c r="L202" s="18">
        <v>1015.68</v>
      </c>
      <c r="M202" s="16" t="s">
        <v>80</v>
      </c>
      <c r="N202" s="17" t="b">
        <v>1</v>
      </c>
    </row>
    <row r="203" spans="1:14" s="16" customFormat="1" x14ac:dyDescent="0.35">
      <c r="A203" s="15">
        <v>45848</v>
      </c>
      <c r="B203" s="16" t="s">
        <v>157</v>
      </c>
      <c r="C203" s="16" t="s">
        <v>202</v>
      </c>
      <c r="D203" s="16" t="s">
        <v>66</v>
      </c>
      <c r="E203" s="16" t="s">
        <v>10</v>
      </c>
      <c r="F203" s="17" t="b">
        <v>1</v>
      </c>
      <c r="G203" s="17" t="b">
        <v>1</v>
      </c>
      <c r="H203" s="17" t="b">
        <v>1</v>
      </c>
      <c r="I203" s="15">
        <v>45854</v>
      </c>
      <c r="J203" s="17" t="b">
        <v>1</v>
      </c>
      <c r="K203" s="15">
        <v>45855</v>
      </c>
      <c r="L203" s="18">
        <v>360</v>
      </c>
      <c r="M203" s="16" t="s">
        <v>80</v>
      </c>
      <c r="N203" s="17" t="b">
        <v>0</v>
      </c>
    </row>
    <row r="204" spans="1:14" s="16" customFormat="1" x14ac:dyDescent="0.35">
      <c r="A204" s="15">
        <v>45848</v>
      </c>
      <c r="B204" s="16" t="s">
        <v>157</v>
      </c>
      <c r="C204" s="16" t="s">
        <v>202</v>
      </c>
      <c r="D204" s="16" t="s">
        <v>114</v>
      </c>
      <c r="E204" s="16" t="s">
        <v>10</v>
      </c>
      <c r="F204" s="17" t="b">
        <v>1</v>
      </c>
      <c r="G204" s="17" t="b">
        <v>1</v>
      </c>
      <c r="H204" s="17" t="b">
        <v>1</v>
      </c>
      <c r="I204" s="15">
        <v>45854</v>
      </c>
      <c r="J204" s="17" t="b">
        <v>1</v>
      </c>
      <c r="K204" s="15">
        <v>45855</v>
      </c>
      <c r="L204" s="18">
        <v>168</v>
      </c>
      <c r="M204" s="16" t="s">
        <v>80</v>
      </c>
      <c r="N204" s="17" t="b">
        <v>0</v>
      </c>
    </row>
    <row r="205" spans="1:14" s="8" customFormat="1" x14ac:dyDescent="0.35">
      <c r="A205" s="7">
        <v>45821</v>
      </c>
      <c r="B205" s="8" t="s">
        <v>157</v>
      </c>
      <c r="C205" s="8" t="s">
        <v>203</v>
      </c>
      <c r="D205" s="8" t="s">
        <v>12</v>
      </c>
      <c r="E205" s="8" t="s">
        <v>53</v>
      </c>
      <c r="F205" s="9" t="b">
        <v>1</v>
      </c>
      <c r="G205" s="9" t="b">
        <v>1</v>
      </c>
      <c r="H205" s="9" t="b">
        <v>0</v>
      </c>
      <c r="J205" s="9" t="b">
        <v>0</v>
      </c>
      <c r="L205" s="10">
        <v>258.56</v>
      </c>
      <c r="M205" s="8" t="s">
        <v>75</v>
      </c>
      <c r="N205" s="9" t="b">
        <v>0</v>
      </c>
    </row>
    <row r="206" spans="1:14" s="8" customFormat="1" x14ac:dyDescent="0.35">
      <c r="A206" s="7">
        <v>45821</v>
      </c>
      <c r="B206" s="8" t="s">
        <v>157</v>
      </c>
      <c r="C206" s="8" t="s">
        <v>203</v>
      </c>
      <c r="D206" s="8" t="s">
        <v>60</v>
      </c>
      <c r="E206" s="8" t="s">
        <v>53</v>
      </c>
      <c r="F206" s="9" t="b">
        <v>1</v>
      </c>
      <c r="G206" s="9" t="b">
        <v>1</v>
      </c>
      <c r="H206" s="9" t="b">
        <v>0</v>
      </c>
      <c r="J206" s="9" t="b">
        <v>0</v>
      </c>
      <c r="L206" s="10">
        <v>960</v>
      </c>
      <c r="M206" s="8" t="s">
        <v>75</v>
      </c>
      <c r="N206" s="9" t="b">
        <v>0</v>
      </c>
    </row>
    <row r="207" spans="1:14" s="16" customFormat="1" x14ac:dyDescent="0.35">
      <c r="A207" s="15">
        <v>45824</v>
      </c>
      <c r="B207" s="16" t="s">
        <v>159</v>
      </c>
      <c r="C207" s="16" t="s">
        <v>208</v>
      </c>
      <c r="D207" s="16" t="s">
        <v>114</v>
      </c>
      <c r="E207" s="16" t="s">
        <v>10</v>
      </c>
      <c r="F207" s="17" t="b">
        <v>1</v>
      </c>
      <c r="G207" s="17" t="b">
        <v>1</v>
      </c>
      <c r="H207" s="17" t="b">
        <v>1</v>
      </c>
      <c r="I207" s="15">
        <v>45834</v>
      </c>
      <c r="J207" s="17" t="b">
        <v>1</v>
      </c>
      <c r="K207" s="15">
        <v>45853</v>
      </c>
      <c r="L207" s="18">
        <v>168</v>
      </c>
      <c r="M207" s="16" t="s">
        <v>80</v>
      </c>
      <c r="N207" s="17" t="b">
        <v>0</v>
      </c>
    </row>
    <row r="208" spans="1:14" x14ac:dyDescent="0.35">
      <c r="A208" s="6">
        <v>45824</v>
      </c>
      <c r="B208" s="1" t="s">
        <v>157</v>
      </c>
      <c r="C208" s="1" t="s">
        <v>209</v>
      </c>
      <c r="D208" s="1" t="s">
        <v>114</v>
      </c>
      <c r="E208" s="1" t="s">
        <v>10</v>
      </c>
      <c r="F208" s="3" t="b">
        <v>1</v>
      </c>
      <c r="G208" s="3" t="b">
        <v>1</v>
      </c>
      <c r="H208" s="3" t="b">
        <v>0</v>
      </c>
      <c r="J208" s="3" t="b">
        <v>0</v>
      </c>
      <c r="L208" s="5">
        <v>288</v>
      </c>
      <c r="M208" s="1" t="s">
        <v>51</v>
      </c>
      <c r="N208" s="3" t="b">
        <v>0</v>
      </c>
    </row>
    <row r="209" spans="1:14" x14ac:dyDescent="0.35">
      <c r="A209" s="6">
        <v>45824</v>
      </c>
      <c r="B209" s="1" t="s">
        <v>157</v>
      </c>
      <c r="C209" s="1" t="s">
        <v>209</v>
      </c>
      <c r="D209" s="1" t="s">
        <v>60</v>
      </c>
      <c r="E209" s="1" t="s">
        <v>53</v>
      </c>
      <c r="F209" s="3" t="b">
        <v>1</v>
      </c>
      <c r="G209" s="3" t="b">
        <v>1</v>
      </c>
      <c r="H209" s="3" t="b">
        <v>0</v>
      </c>
      <c r="J209" s="3" t="b">
        <v>0</v>
      </c>
      <c r="L209" s="5">
        <v>720</v>
      </c>
      <c r="M209" s="1" t="s">
        <v>51</v>
      </c>
      <c r="N209" s="3" t="b">
        <v>0</v>
      </c>
    </row>
    <row r="210" spans="1:14" x14ac:dyDescent="0.35">
      <c r="A210" s="6">
        <v>45824</v>
      </c>
      <c r="B210" s="1" t="s">
        <v>157</v>
      </c>
      <c r="C210" s="1" t="s">
        <v>209</v>
      </c>
      <c r="D210" s="1" t="s">
        <v>19</v>
      </c>
      <c r="E210" s="1" t="s">
        <v>10</v>
      </c>
      <c r="F210" s="3" t="b">
        <v>1</v>
      </c>
      <c r="G210" s="3" t="b">
        <v>1</v>
      </c>
      <c r="H210" s="3" t="b">
        <v>0</v>
      </c>
      <c r="J210" s="3" t="b">
        <v>0</v>
      </c>
      <c r="L210" s="5">
        <v>2195.16</v>
      </c>
      <c r="M210" s="1" t="s">
        <v>51</v>
      </c>
      <c r="N210" s="3" t="b">
        <v>0</v>
      </c>
    </row>
    <row r="211" spans="1:14" s="16" customFormat="1" x14ac:dyDescent="0.35">
      <c r="A211" s="15">
        <v>45825</v>
      </c>
      <c r="B211" s="16" t="s">
        <v>157</v>
      </c>
      <c r="C211" s="16" t="s">
        <v>210</v>
      </c>
      <c r="D211" s="16" t="s">
        <v>19</v>
      </c>
      <c r="E211" s="16" t="s">
        <v>10</v>
      </c>
      <c r="F211" s="17" t="b">
        <v>1</v>
      </c>
      <c r="G211" s="17" t="b">
        <v>1</v>
      </c>
      <c r="H211" s="17" t="b">
        <v>1</v>
      </c>
      <c r="I211" s="15">
        <v>45827</v>
      </c>
      <c r="J211" s="17" t="b">
        <v>1</v>
      </c>
      <c r="K211" s="15">
        <v>45827</v>
      </c>
      <c r="L211" s="18">
        <v>497.28</v>
      </c>
      <c r="M211" s="16" t="s">
        <v>80</v>
      </c>
      <c r="N211" s="17" t="b">
        <v>1</v>
      </c>
    </row>
    <row r="212" spans="1:14" s="16" customFormat="1" x14ac:dyDescent="0.35">
      <c r="A212" s="15">
        <v>45825</v>
      </c>
      <c r="B212" s="16" t="s">
        <v>157</v>
      </c>
      <c r="C212" s="16" t="s">
        <v>210</v>
      </c>
      <c r="D212" s="16" t="s">
        <v>66</v>
      </c>
      <c r="E212" s="16" t="s">
        <v>10</v>
      </c>
      <c r="F212" s="17" t="b">
        <v>1</v>
      </c>
      <c r="G212" s="17" t="b">
        <v>1</v>
      </c>
      <c r="H212" s="17" t="b">
        <v>1</v>
      </c>
      <c r="I212" s="15">
        <v>45848</v>
      </c>
      <c r="J212" s="17" t="b">
        <v>1</v>
      </c>
      <c r="K212" s="15">
        <v>45853</v>
      </c>
      <c r="L212" s="18">
        <v>1200</v>
      </c>
      <c r="M212" s="16" t="s">
        <v>80</v>
      </c>
      <c r="N212" s="17" t="b">
        <v>1</v>
      </c>
    </row>
    <row r="213" spans="1:14" s="16" customFormat="1" x14ac:dyDescent="0.35">
      <c r="A213" s="15">
        <v>45827</v>
      </c>
      <c r="B213" s="16" t="s">
        <v>157</v>
      </c>
      <c r="C213" s="16" t="s">
        <v>211</v>
      </c>
      <c r="D213" s="16" t="s">
        <v>19</v>
      </c>
      <c r="E213" s="16" t="s">
        <v>10</v>
      </c>
      <c r="F213" s="17" t="b">
        <v>1</v>
      </c>
      <c r="G213" s="17" t="b">
        <v>1</v>
      </c>
      <c r="H213" s="17" t="b">
        <v>1</v>
      </c>
      <c r="I213" s="15">
        <v>45835</v>
      </c>
      <c r="J213" s="17" t="b">
        <v>1</v>
      </c>
      <c r="K213" s="15">
        <v>45881</v>
      </c>
      <c r="L213" s="18">
        <v>512.04</v>
      </c>
      <c r="M213" s="16" t="s">
        <v>80</v>
      </c>
      <c r="N213" s="17" t="b">
        <v>0</v>
      </c>
    </row>
    <row r="214" spans="1:14" s="16" customFormat="1" x14ac:dyDescent="0.35">
      <c r="A214" s="15">
        <v>45827</v>
      </c>
      <c r="B214" s="16" t="s">
        <v>157</v>
      </c>
      <c r="C214" s="16" t="s">
        <v>211</v>
      </c>
      <c r="D214" s="16" t="s">
        <v>66</v>
      </c>
      <c r="E214" s="16" t="s">
        <v>10</v>
      </c>
      <c r="F214" s="17" t="b">
        <v>1</v>
      </c>
      <c r="G214" s="17" t="b">
        <v>1</v>
      </c>
      <c r="H214" s="17" t="b">
        <v>1</v>
      </c>
      <c r="I214" s="15">
        <v>45856</v>
      </c>
      <c r="J214" s="17" t="b">
        <v>1</v>
      </c>
      <c r="K214" s="15">
        <v>45861</v>
      </c>
      <c r="L214" s="18">
        <v>300</v>
      </c>
      <c r="M214" s="16" t="s">
        <v>80</v>
      </c>
      <c r="N214" s="17" t="b">
        <v>0</v>
      </c>
    </row>
    <row r="215" spans="1:14" s="16" customFormat="1" x14ac:dyDescent="0.35">
      <c r="A215" s="15">
        <v>45825</v>
      </c>
      <c r="B215" s="16" t="s">
        <v>157</v>
      </c>
      <c r="C215" s="16" t="s">
        <v>212</v>
      </c>
      <c r="D215" s="16" t="s">
        <v>109</v>
      </c>
      <c r="E215" s="16" t="s">
        <v>10</v>
      </c>
      <c r="F215" s="17" t="b">
        <v>1</v>
      </c>
      <c r="G215" s="17" t="b">
        <v>1</v>
      </c>
      <c r="H215" s="17" t="b">
        <v>1</v>
      </c>
      <c r="I215" s="15">
        <v>45861</v>
      </c>
      <c r="J215" s="17" t="b">
        <v>1</v>
      </c>
      <c r="K215" s="15">
        <v>45867</v>
      </c>
      <c r="L215" s="18">
        <v>168</v>
      </c>
      <c r="M215" s="16" t="s">
        <v>80</v>
      </c>
      <c r="N215" s="17" t="b">
        <v>0</v>
      </c>
    </row>
    <row r="216" spans="1:14" s="16" customFormat="1" x14ac:dyDescent="0.35">
      <c r="A216" s="15">
        <v>45825</v>
      </c>
      <c r="B216" s="16" t="s">
        <v>159</v>
      </c>
      <c r="C216" s="16" t="s">
        <v>213</v>
      </c>
      <c r="D216" s="16" t="s">
        <v>9</v>
      </c>
      <c r="E216" s="16" t="s">
        <v>10</v>
      </c>
      <c r="F216" s="17" t="b">
        <v>1</v>
      </c>
      <c r="G216" s="17" t="b">
        <v>1</v>
      </c>
      <c r="H216" s="17" t="b">
        <v>1</v>
      </c>
      <c r="I216" s="15">
        <v>45839</v>
      </c>
      <c r="J216" s="17" t="b">
        <v>1</v>
      </c>
      <c r="K216" s="15">
        <v>45852</v>
      </c>
      <c r="L216" s="18">
        <v>200</v>
      </c>
      <c r="M216" s="16" t="s">
        <v>80</v>
      </c>
      <c r="N216" s="17" t="b">
        <v>0</v>
      </c>
    </row>
    <row r="217" spans="1:14" x14ac:dyDescent="0.35">
      <c r="A217" s="6">
        <v>45826</v>
      </c>
      <c r="B217" s="1" t="s">
        <v>159</v>
      </c>
      <c r="C217" s="1" t="s">
        <v>214</v>
      </c>
      <c r="D217" s="1" t="s">
        <v>12</v>
      </c>
      <c r="E217" s="1" t="s">
        <v>10</v>
      </c>
      <c r="F217" s="3" t="b">
        <v>1</v>
      </c>
      <c r="G217" s="3" t="b">
        <v>1</v>
      </c>
      <c r="H217" s="3" t="b">
        <v>0</v>
      </c>
      <c r="J217" s="3" t="b">
        <v>0</v>
      </c>
      <c r="L217" s="5">
        <v>8636.92</v>
      </c>
      <c r="M217" s="1" t="s">
        <v>51</v>
      </c>
      <c r="N217" s="3" t="b">
        <v>0</v>
      </c>
    </row>
    <row r="218" spans="1:14" x14ac:dyDescent="0.35">
      <c r="A218" s="6">
        <v>45826</v>
      </c>
      <c r="B218" s="1" t="s">
        <v>159</v>
      </c>
      <c r="C218" s="1" t="s">
        <v>214</v>
      </c>
      <c r="D218" s="1" t="s">
        <v>106</v>
      </c>
      <c r="E218" s="1" t="s">
        <v>17</v>
      </c>
      <c r="F218" s="3" t="b">
        <v>1</v>
      </c>
      <c r="G218" s="3" t="b">
        <v>1</v>
      </c>
      <c r="H218" s="3" t="b">
        <v>0</v>
      </c>
      <c r="J218" s="3" t="b">
        <v>0</v>
      </c>
      <c r="L218" s="5">
        <v>557</v>
      </c>
      <c r="M218" s="1" t="s">
        <v>51</v>
      </c>
      <c r="N218" s="3" t="b">
        <v>0</v>
      </c>
    </row>
    <row r="219" spans="1:14" s="8" customFormat="1" x14ac:dyDescent="0.35">
      <c r="A219" s="7">
        <v>45827</v>
      </c>
      <c r="B219" s="8" t="s">
        <v>157</v>
      </c>
      <c r="C219" s="8" t="s">
        <v>216</v>
      </c>
      <c r="D219" s="8" t="s">
        <v>19</v>
      </c>
      <c r="E219" s="8" t="s">
        <v>10</v>
      </c>
      <c r="F219" s="9" t="b">
        <v>1</v>
      </c>
      <c r="G219" s="9" t="b">
        <v>1</v>
      </c>
      <c r="H219" s="9" t="b">
        <v>0</v>
      </c>
      <c r="J219" s="9" t="b">
        <v>0</v>
      </c>
      <c r="L219" s="10">
        <v>917.76</v>
      </c>
      <c r="M219" s="8" t="s">
        <v>75</v>
      </c>
      <c r="N219" s="9" t="b">
        <v>0</v>
      </c>
    </row>
    <row r="220" spans="1:14" s="8" customFormat="1" x14ac:dyDescent="0.35">
      <c r="A220" s="7">
        <v>45827</v>
      </c>
      <c r="B220" s="8" t="s">
        <v>157</v>
      </c>
      <c r="C220" s="8" t="s">
        <v>217</v>
      </c>
      <c r="D220" s="8" t="s">
        <v>19</v>
      </c>
      <c r="E220" s="8" t="s">
        <v>10</v>
      </c>
      <c r="F220" s="9" t="b">
        <v>1</v>
      </c>
      <c r="G220" s="9" t="b">
        <v>1</v>
      </c>
      <c r="H220" s="9" t="b">
        <v>0</v>
      </c>
      <c r="J220" s="9" t="b">
        <v>0</v>
      </c>
      <c r="L220" s="10">
        <v>613.79999999999995</v>
      </c>
      <c r="M220" s="8" t="s">
        <v>75</v>
      </c>
      <c r="N220" s="9" t="b">
        <v>0</v>
      </c>
    </row>
    <row r="221" spans="1:14" s="16" customFormat="1" x14ac:dyDescent="0.35">
      <c r="A221" s="15">
        <v>45831</v>
      </c>
      <c r="B221" s="16" t="s">
        <v>157</v>
      </c>
      <c r="C221" s="16" t="s">
        <v>218</v>
      </c>
      <c r="D221" s="16" t="s">
        <v>114</v>
      </c>
      <c r="E221" s="16" t="s">
        <v>10</v>
      </c>
      <c r="F221" s="17" t="b">
        <v>1</v>
      </c>
      <c r="G221" s="17" t="b">
        <v>1</v>
      </c>
      <c r="H221" s="17" t="b">
        <v>1</v>
      </c>
      <c r="I221" s="15">
        <v>45846</v>
      </c>
      <c r="J221" s="17" t="b">
        <v>1</v>
      </c>
      <c r="K221" s="15">
        <v>45869</v>
      </c>
      <c r="L221" s="18">
        <v>240</v>
      </c>
      <c r="M221" s="16" t="s">
        <v>80</v>
      </c>
      <c r="N221" s="17" t="b">
        <v>0</v>
      </c>
    </row>
    <row r="222" spans="1:14" s="16" customFormat="1" x14ac:dyDescent="0.35">
      <c r="A222" s="15">
        <v>45831</v>
      </c>
      <c r="B222" s="16" t="s">
        <v>157</v>
      </c>
      <c r="C222" s="16" t="s">
        <v>218</v>
      </c>
      <c r="D222" s="16" t="s">
        <v>219</v>
      </c>
      <c r="E222" s="16" t="s">
        <v>10</v>
      </c>
      <c r="F222" s="17" t="b">
        <v>1</v>
      </c>
      <c r="G222" s="17" t="b">
        <v>1</v>
      </c>
      <c r="H222" s="17" t="b">
        <v>1</v>
      </c>
      <c r="I222" s="15">
        <v>45846</v>
      </c>
      <c r="J222" s="17" t="b">
        <v>1</v>
      </c>
      <c r="K222" s="15">
        <v>45869</v>
      </c>
      <c r="L222" s="18">
        <v>480</v>
      </c>
      <c r="M222" s="16" t="s">
        <v>80</v>
      </c>
      <c r="N222" s="17" t="b">
        <v>0</v>
      </c>
    </row>
    <row r="223" spans="1:14" s="16" customFormat="1" x14ac:dyDescent="0.35">
      <c r="A223" s="15">
        <v>45832</v>
      </c>
      <c r="B223" s="16" t="s">
        <v>157</v>
      </c>
      <c r="C223" s="16" t="s">
        <v>65</v>
      </c>
      <c r="D223" s="16" t="s">
        <v>66</v>
      </c>
      <c r="E223" s="16" t="s">
        <v>10</v>
      </c>
      <c r="F223" s="17" t="b">
        <v>1</v>
      </c>
      <c r="G223" s="17" t="b">
        <v>1</v>
      </c>
      <c r="H223" s="17" t="b">
        <v>1</v>
      </c>
      <c r="I223" s="15">
        <v>45835</v>
      </c>
      <c r="J223" s="17" t="b">
        <v>1</v>
      </c>
      <c r="K223" s="15">
        <v>45861</v>
      </c>
      <c r="L223" s="18">
        <v>2340</v>
      </c>
      <c r="M223" s="16" t="s">
        <v>80</v>
      </c>
      <c r="N223" s="17" t="b">
        <v>0</v>
      </c>
    </row>
    <row r="224" spans="1:14" s="12" customFormat="1" x14ac:dyDescent="0.35">
      <c r="A224" s="11">
        <v>45832</v>
      </c>
      <c r="B224" s="12" t="s">
        <v>157</v>
      </c>
      <c r="C224" s="12" t="s">
        <v>221</v>
      </c>
      <c r="D224" s="12" t="s">
        <v>36</v>
      </c>
      <c r="E224" s="12" t="s">
        <v>10</v>
      </c>
      <c r="F224" s="13" t="b">
        <v>0</v>
      </c>
      <c r="G224" s="13" t="b">
        <v>0</v>
      </c>
      <c r="H224" s="13" t="b">
        <v>0</v>
      </c>
      <c r="J224" s="13" t="b">
        <v>0</v>
      </c>
      <c r="L224" s="14">
        <v>11365.25</v>
      </c>
      <c r="M224" s="12" t="s">
        <v>222</v>
      </c>
      <c r="N224" s="13" t="b">
        <v>0</v>
      </c>
    </row>
    <row r="225" spans="1:23" s="16" customFormat="1" x14ac:dyDescent="0.35">
      <c r="A225" s="15">
        <v>45834</v>
      </c>
      <c r="B225" s="16" t="s">
        <v>157</v>
      </c>
      <c r="C225" s="16" t="s">
        <v>224</v>
      </c>
      <c r="D225" s="16" t="s">
        <v>114</v>
      </c>
      <c r="E225" s="16" t="s">
        <v>10</v>
      </c>
      <c r="F225" s="17" t="b">
        <v>1</v>
      </c>
      <c r="G225" s="17" t="b">
        <v>1</v>
      </c>
      <c r="H225" s="17" t="b">
        <v>1</v>
      </c>
      <c r="I225" s="15">
        <v>45845</v>
      </c>
      <c r="J225" s="17" t="b">
        <v>1</v>
      </c>
      <c r="K225" s="15">
        <v>45852</v>
      </c>
      <c r="L225" s="18">
        <v>168</v>
      </c>
      <c r="M225" s="16" t="s">
        <v>80</v>
      </c>
      <c r="N225" s="17" t="b">
        <v>1</v>
      </c>
    </row>
    <row r="226" spans="1:23" x14ac:dyDescent="0.35">
      <c r="A226" s="6">
        <v>45834</v>
      </c>
      <c r="B226" s="1" t="s">
        <v>157</v>
      </c>
      <c r="C226" s="1" t="s">
        <v>224</v>
      </c>
      <c r="D226" s="1" t="s">
        <v>106</v>
      </c>
      <c r="E226" s="1" t="s">
        <v>17</v>
      </c>
      <c r="F226" s="3" t="b">
        <v>1</v>
      </c>
      <c r="G226" s="3" t="b">
        <v>1</v>
      </c>
      <c r="H226" s="3" t="b">
        <v>1</v>
      </c>
      <c r="I226" s="6">
        <v>45846</v>
      </c>
      <c r="J226" s="3" t="b">
        <v>0</v>
      </c>
      <c r="L226" s="5">
        <v>546.72</v>
      </c>
      <c r="M226" s="1" t="s">
        <v>147</v>
      </c>
      <c r="N226" s="3" t="b">
        <v>1</v>
      </c>
    </row>
    <row r="227" spans="1:23" x14ac:dyDescent="0.35">
      <c r="A227" s="6">
        <v>45834</v>
      </c>
      <c r="B227" s="1" t="s">
        <v>157</v>
      </c>
      <c r="C227" s="1" t="s">
        <v>225</v>
      </c>
      <c r="D227" s="1" t="s">
        <v>19</v>
      </c>
      <c r="E227" s="1" t="s">
        <v>10</v>
      </c>
      <c r="F227" s="3" t="b">
        <v>1</v>
      </c>
      <c r="G227" s="3" t="b">
        <v>1</v>
      </c>
      <c r="H227" s="3" t="b">
        <v>1</v>
      </c>
      <c r="I227" s="6">
        <v>45845</v>
      </c>
      <c r="J227" s="3" t="b">
        <v>0</v>
      </c>
      <c r="L227" s="34">
        <v>751.56</v>
      </c>
      <c r="M227" s="1" t="s">
        <v>147</v>
      </c>
      <c r="N227" s="3" t="b">
        <v>1</v>
      </c>
    </row>
    <row r="228" spans="1:23" s="16" customFormat="1" x14ac:dyDescent="0.35">
      <c r="A228" s="15">
        <v>45835</v>
      </c>
      <c r="B228" s="16" t="s">
        <v>157</v>
      </c>
      <c r="C228" s="16" t="s">
        <v>226</v>
      </c>
      <c r="D228" s="16" t="s">
        <v>47</v>
      </c>
      <c r="E228" s="16" t="s">
        <v>10</v>
      </c>
      <c r="F228" s="17" t="b">
        <v>1</v>
      </c>
      <c r="G228" s="17" t="b">
        <v>1</v>
      </c>
      <c r="H228" s="17" t="b">
        <v>1</v>
      </c>
      <c r="I228" s="15">
        <v>45852</v>
      </c>
      <c r="J228" s="17" t="b">
        <v>1</v>
      </c>
      <c r="K228" s="15">
        <v>45852</v>
      </c>
      <c r="L228" s="18">
        <v>411</v>
      </c>
      <c r="M228" s="16" t="s">
        <v>80</v>
      </c>
      <c r="N228" s="17" t="b">
        <v>1</v>
      </c>
    </row>
    <row r="229" spans="1:23" s="16" customFormat="1" x14ac:dyDescent="0.35">
      <c r="A229" s="15">
        <v>45835</v>
      </c>
      <c r="B229" s="16" t="s">
        <v>157</v>
      </c>
      <c r="C229" s="16" t="s">
        <v>226</v>
      </c>
      <c r="D229" s="16" t="s">
        <v>36</v>
      </c>
      <c r="E229" s="16" t="s">
        <v>53</v>
      </c>
      <c r="F229" s="17" t="b">
        <v>1</v>
      </c>
      <c r="G229" s="17" t="b">
        <v>1</v>
      </c>
      <c r="H229" s="17" t="b">
        <v>1</v>
      </c>
      <c r="I229" s="15">
        <v>45852</v>
      </c>
      <c r="J229" s="17" t="b">
        <v>1</v>
      </c>
      <c r="K229" s="15">
        <v>45854</v>
      </c>
      <c r="L229" s="18">
        <v>480</v>
      </c>
      <c r="M229" s="16" t="s">
        <v>80</v>
      </c>
      <c r="N229" s="17" t="b">
        <v>1</v>
      </c>
    </row>
    <row r="230" spans="1:23" s="16" customFormat="1" x14ac:dyDescent="0.35">
      <c r="A230" s="15">
        <v>45835</v>
      </c>
      <c r="B230" s="16" t="s">
        <v>157</v>
      </c>
      <c r="C230" s="16" t="s">
        <v>227</v>
      </c>
      <c r="D230" s="16" t="s">
        <v>114</v>
      </c>
      <c r="E230" s="16" t="s">
        <v>10</v>
      </c>
      <c r="F230" s="17" t="b">
        <v>1</v>
      </c>
      <c r="G230" s="17" t="b">
        <v>1</v>
      </c>
      <c r="H230" s="17" t="b">
        <v>1</v>
      </c>
      <c r="I230" s="15">
        <v>45852</v>
      </c>
      <c r="J230" s="17" t="b">
        <v>1</v>
      </c>
      <c r="K230" s="15">
        <v>45855</v>
      </c>
      <c r="L230" s="18">
        <v>261</v>
      </c>
      <c r="M230" s="16" t="s">
        <v>80</v>
      </c>
      <c r="N230" s="17" t="b">
        <v>1</v>
      </c>
    </row>
    <row r="231" spans="1:23" s="16" customFormat="1" x14ac:dyDescent="0.35">
      <c r="A231" s="15">
        <v>45835</v>
      </c>
      <c r="B231" s="16" t="s">
        <v>157</v>
      </c>
      <c r="C231" s="16" t="s">
        <v>228</v>
      </c>
      <c r="D231" s="16" t="s">
        <v>219</v>
      </c>
      <c r="E231" s="16" t="s">
        <v>10</v>
      </c>
      <c r="F231" s="17" t="b">
        <v>1</v>
      </c>
      <c r="G231" s="17" t="b">
        <v>1</v>
      </c>
      <c r="H231" s="17" t="b">
        <v>1</v>
      </c>
      <c r="I231" s="15">
        <v>45841</v>
      </c>
      <c r="J231" s="17" t="b">
        <v>1</v>
      </c>
      <c r="K231" s="15">
        <v>45852</v>
      </c>
      <c r="L231" s="18">
        <v>750</v>
      </c>
      <c r="M231" s="16" t="s">
        <v>80</v>
      </c>
      <c r="N231" s="17" t="b">
        <v>0</v>
      </c>
    </row>
    <row r="232" spans="1:23" x14ac:dyDescent="0.35">
      <c r="A232" s="15">
        <v>45835</v>
      </c>
      <c r="B232" s="16" t="s">
        <v>159</v>
      </c>
      <c r="C232" s="16" t="s">
        <v>229</v>
      </c>
      <c r="D232" s="16" t="s">
        <v>230</v>
      </c>
      <c r="E232" s="16" t="s">
        <v>10</v>
      </c>
      <c r="F232" s="17" t="b">
        <v>1</v>
      </c>
      <c r="G232" s="17" t="b">
        <v>1</v>
      </c>
      <c r="H232" s="17" t="b">
        <v>1</v>
      </c>
      <c r="I232" s="15">
        <v>45835</v>
      </c>
      <c r="J232" s="17" t="b">
        <v>1</v>
      </c>
      <c r="K232" s="15">
        <v>45848</v>
      </c>
      <c r="L232" s="18">
        <v>980</v>
      </c>
      <c r="M232" s="16" t="s">
        <v>259</v>
      </c>
      <c r="N232" s="17" t="b">
        <v>1</v>
      </c>
      <c r="O232" s="16"/>
      <c r="P232" s="16"/>
      <c r="Q232" s="16"/>
      <c r="R232" s="16"/>
      <c r="S232" s="16"/>
      <c r="T232" s="16"/>
      <c r="U232" s="16"/>
      <c r="V232" s="16"/>
      <c r="W232" s="16"/>
    </row>
    <row r="233" spans="1:23" x14ac:dyDescent="0.35">
      <c r="A233" s="15">
        <v>45835</v>
      </c>
      <c r="B233" s="16" t="s">
        <v>159</v>
      </c>
      <c r="C233" s="16" t="s">
        <v>231</v>
      </c>
      <c r="D233" s="16" t="s">
        <v>232</v>
      </c>
      <c r="E233" s="16" t="s">
        <v>10</v>
      </c>
      <c r="F233" s="17" t="b">
        <v>0</v>
      </c>
      <c r="G233" s="17" t="b">
        <v>1</v>
      </c>
      <c r="H233" s="17" t="b">
        <v>1</v>
      </c>
      <c r="I233" s="15">
        <v>45835</v>
      </c>
      <c r="J233" s="17" t="b">
        <v>1</v>
      </c>
      <c r="K233" s="15">
        <v>45848</v>
      </c>
      <c r="L233" s="18">
        <v>336</v>
      </c>
      <c r="M233" s="16" t="s">
        <v>261</v>
      </c>
      <c r="N233" s="17" t="b">
        <v>1</v>
      </c>
      <c r="O233" s="16"/>
      <c r="P233" s="16"/>
    </row>
    <row r="234" spans="1:23" s="16" customFormat="1" x14ac:dyDescent="0.35">
      <c r="A234" s="15">
        <v>45838</v>
      </c>
      <c r="B234" s="16" t="s">
        <v>157</v>
      </c>
      <c r="C234" s="16" t="s">
        <v>233</v>
      </c>
      <c r="D234" s="16" t="s">
        <v>19</v>
      </c>
      <c r="E234" s="16" t="s">
        <v>10</v>
      </c>
      <c r="F234" s="17" t="b">
        <v>1</v>
      </c>
      <c r="G234" s="17" t="b">
        <v>1</v>
      </c>
      <c r="H234" s="17" t="b">
        <v>1</v>
      </c>
      <c r="I234" s="15">
        <v>45861</v>
      </c>
      <c r="J234" s="17" t="b">
        <v>1</v>
      </c>
      <c r="K234" s="15">
        <v>45868</v>
      </c>
      <c r="L234" s="18">
        <v>2599.3200000000002</v>
      </c>
      <c r="M234" s="16" t="s">
        <v>80</v>
      </c>
      <c r="N234" s="17" t="b">
        <v>0</v>
      </c>
    </row>
    <row r="235" spans="1:23" s="16" customFormat="1" x14ac:dyDescent="0.35">
      <c r="A235" s="15">
        <v>45838</v>
      </c>
      <c r="B235" s="16" t="s">
        <v>157</v>
      </c>
      <c r="C235" s="16" t="s">
        <v>233</v>
      </c>
      <c r="D235" s="16" t="s">
        <v>234</v>
      </c>
      <c r="E235" s="16" t="s">
        <v>53</v>
      </c>
      <c r="F235" s="17" t="b">
        <v>1</v>
      </c>
      <c r="G235" s="17" t="b">
        <v>1</v>
      </c>
      <c r="H235" s="17" t="b">
        <v>1</v>
      </c>
      <c r="I235" s="15">
        <v>45860</v>
      </c>
      <c r="J235" s="17" t="b">
        <v>1</v>
      </c>
      <c r="K235" s="15">
        <v>45880</v>
      </c>
      <c r="L235" s="18">
        <v>3360</v>
      </c>
      <c r="M235" s="16" t="s">
        <v>80</v>
      </c>
      <c r="N235" s="17" t="b">
        <v>0</v>
      </c>
    </row>
    <row r="236" spans="1:23" s="16" customFormat="1" x14ac:dyDescent="0.35">
      <c r="A236" s="15">
        <v>45838</v>
      </c>
      <c r="B236" s="16" t="s">
        <v>157</v>
      </c>
      <c r="C236" s="16" t="s">
        <v>233</v>
      </c>
      <c r="D236" s="16" t="s">
        <v>235</v>
      </c>
      <c r="E236" s="16" t="s">
        <v>53</v>
      </c>
      <c r="F236" s="17" t="b">
        <v>1</v>
      </c>
      <c r="G236" s="17" t="b">
        <v>1</v>
      </c>
      <c r="H236" s="17" t="b">
        <v>1</v>
      </c>
      <c r="I236" s="15">
        <v>45860</v>
      </c>
      <c r="J236" s="17" t="b">
        <v>1</v>
      </c>
      <c r="K236" s="15">
        <v>45880</v>
      </c>
      <c r="L236" s="18">
        <v>656.25</v>
      </c>
      <c r="M236" s="16" t="s">
        <v>80</v>
      </c>
      <c r="N236" s="17" t="b">
        <v>0</v>
      </c>
    </row>
    <row r="237" spans="1:23" x14ac:dyDescent="0.35">
      <c r="A237" s="6">
        <v>45838</v>
      </c>
      <c r="B237" s="1" t="s">
        <v>157</v>
      </c>
      <c r="C237" s="1" t="s">
        <v>236</v>
      </c>
      <c r="D237" s="1" t="s">
        <v>154</v>
      </c>
      <c r="E237" s="1" t="s">
        <v>10</v>
      </c>
      <c r="F237" s="3" t="b">
        <v>1</v>
      </c>
      <c r="G237" s="3" t="b">
        <v>1</v>
      </c>
      <c r="H237" s="3" t="b">
        <v>1</v>
      </c>
      <c r="I237" s="6">
        <v>45880</v>
      </c>
      <c r="J237" s="3" t="b">
        <v>0</v>
      </c>
      <c r="L237" s="5">
        <v>972</v>
      </c>
      <c r="M237" s="1" t="s">
        <v>51</v>
      </c>
      <c r="N237" s="3" t="b">
        <v>0</v>
      </c>
    </row>
    <row r="238" spans="1:23" s="16" customFormat="1" x14ac:dyDescent="0.35">
      <c r="A238" s="15">
        <v>45838</v>
      </c>
      <c r="B238" s="16" t="s">
        <v>157</v>
      </c>
      <c r="C238" s="16" t="s">
        <v>238</v>
      </c>
      <c r="D238" s="16" t="s">
        <v>9</v>
      </c>
      <c r="E238" s="16" t="s">
        <v>10</v>
      </c>
      <c r="F238" s="17" t="b">
        <v>1</v>
      </c>
      <c r="G238" s="17" t="b">
        <v>1</v>
      </c>
      <c r="H238" s="17" t="b">
        <v>1</v>
      </c>
      <c r="I238" s="15">
        <v>45840</v>
      </c>
      <c r="J238" s="17" t="b">
        <v>1</v>
      </c>
      <c r="K238" s="15">
        <v>45853</v>
      </c>
      <c r="L238" s="18">
        <v>500</v>
      </c>
      <c r="M238" s="16" t="s">
        <v>80</v>
      </c>
      <c r="N238" s="17" t="b">
        <v>0</v>
      </c>
    </row>
    <row r="239" spans="1:23" x14ac:dyDescent="0.35">
      <c r="A239" s="6">
        <v>45840</v>
      </c>
      <c r="B239" s="1" t="s">
        <v>157</v>
      </c>
      <c r="C239" s="1" t="s">
        <v>239</v>
      </c>
      <c r="D239" s="1" t="s">
        <v>19</v>
      </c>
      <c r="E239" s="1" t="s">
        <v>17</v>
      </c>
      <c r="F239" s="3" t="b">
        <v>1</v>
      </c>
      <c r="G239" s="3" t="b">
        <v>1</v>
      </c>
      <c r="H239" s="3" t="b">
        <v>1</v>
      </c>
      <c r="I239" s="6">
        <v>45845</v>
      </c>
      <c r="J239" s="3" t="b">
        <v>0</v>
      </c>
      <c r="L239" s="5">
        <v>538</v>
      </c>
      <c r="M239" s="1" t="s">
        <v>147</v>
      </c>
      <c r="N239" s="3" t="b">
        <v>1</v>
      </c>
    </row>
    <row r="240" spans="1:23" s="16" customFormat="1" x14ac:dyDescent="0.35">
      <c r="A240" s="15">
        <v>45840</v>
      </c>
      <c r="B240" s="16" t="s">
        <v>157</v>
      </c>
      <c r="C240" s="16" t="s">
        <v>239</v>
      </c>
      <c r="D240" s="16" t="s">
        <v>66</v>
      </c>
      <c r="E240" s="16" t="s">
        <v>10</v>
      </c>
      <c r="F240" s="17" t="b">
        <v>1</v>
      </c>
      <c r="G240" s="17" t="b">
        <v>1</v>
      </c>
      <c r="H240" s="17" t="b">
        <v>1</v>
      </c>
      <c r="I240" s="15">
        <v>45845</v>
      </c>
      <c r="J240" s="17" t="b">
        <v>1</v>
      </c>
      <c r="K240" s="15">
        <v>45856</v>
      </c>
      <c r="L240" s="18">
        <v>240</v>
      </c>
      <c r="M240" s="16" t="s">
        <v>80</v>
      </c>
      <c r="N240" s="17" t="b">
        <v>1</v>
      </c>
    </row>
    <row r="241" spans="1:14" s="16" customFormat="1" x14ac:dyDescent="0.35">
      <c r="A241" s="15">
        <v>45841</v>
      </c>
      <c r="B241" s="16" t="s">
        <v>157</v>
      </c>
      <c r="C241" s="16" t="s">
        <v>240</v>
      </c>
      <c r="D241" s="16" t="s">
        <v>36</v>
      </c>
      <c r="E241" s="16" t="s">
        <v>53</v>
      </c>
      <c r="F241" s="17" t="b">
        <v>1</v>
      </c>
      <c r="G241" s="17" t="b">
        <v>1</v>
      </c>
      <c r="H241" s="17" t="b">
        <v>1</v>
      </c>
      <c r="I241" s="15">
        <v>45853</v>
      </c>
      <c r="J241" s="17" t="b">
        <v>1</v>
      </c>
      <c r="K241" s="15">
        <v>45861</v>
      </c>
      <c r="L241" s="18">
        <v>288</v>
      </c>
      <c r="M241" s="16" t="s">
        <v>80</v>
      </c>
      <c r="N241" s="17" t="b">
        <v>0</v>
      </c>
    </row>
    <row r="242" spans="1:14" x14ac:dyDescent="0.35">
      <c r="A242" s="6">
        <v>45841</v>
      </c>
      <c r="B242" s="1" t="s">
        <v>157</v>
      </c>
      <c r="C242" s="1" t="s">
        <v>240</v>
      </c>
      <c r="D242" s="1" t="s">
        <v>12</v>
      </c>
      <c r="E242" s="1" t="s">
        <v>10</v>
      </c>
      <c r="F242" s="3" t="b">
        <v>1</v>
      </c>
      <c r="G242" s="3" t="b">
        <v>1</v>
      </c>
      <c r="H242" s="3" t="b">
        <v>1</v>
      </c>
      <c r="I242" s="6">
        <v>45853</v>
      </c>
      <c r="J242" s="3" t="b">
        <v>0</v>
      </c>
      <c r="L242" s="5">
        <v>1895.8</v>
      </c>
      <c r="M242" s="1" t="s">
        <v>147</v>
      </c>
      <c r="N242" s="3" t="b">
        <v>0</v>
      </c>
    </row>
    <row r="243" spans="1:14" s="16" customFormat="1" x14ac:dyDescent="0.35">
      <c r="A243" s="15">
        <v>45841</v>
      </c>
      <c r="B243" s="16" t="s">
        <v>157</v>
      </c>
      <c r="C243" s="16" t="s">
        <v>246</v>
      </c>
      <c r="D243" s="16" t="s">
        <v>114</v>
      </c>
      <c r="E243" s="16" t="s">
        <v>10</v>
      </c>
      <c r="F243" s="17" t="b">
        <v>1</v>
      </c>
      <c r="G243" s="17" t="b">
        <v>1</v>
      </c>
      <c r="H243" s="17" t="b">
        <v>1</v>
      </c>
      <c r="I243" s="15">
        <v>45853</v>
      </c>
      <c r="J243" s="17" t="b">
        <v>1</v>
      </c>
      <c r="K243" s="15">
        <v>45867</v>
      </c>
      <c r="L243" s="18">
        <v>660</v>
      </c>
      <c r="M243" s="16" t="s">
        <v>80</v>
      </c>
      <c r="N243" s="17" t="b">
        <v>0</v>
      </c>
    </row>
    <row r="244" spans="1:14" x14ac:dyDescent="0.35">
      <c r="A244" s="6">
        <v>45846</v>
      </c>
      <c r="B244" s="1" t="s">
        <v>157</v>
      </c>
      <c r="C244" s="1" t="s">
        <v>241</v>
      </c>
      <c r="D244" s="1" t="s">
        <v>19</v>
      </c>
      <c r="E244" s="1" t="s">
        <v>10</v>
      </c>
      <c r="F244" s="3" t="b">
        <v>1</v>
      </c>
      <c r="G244" s="3" t="b">
        <v>1</v>
      </c>
      <c r="H244" s="3" t="b">
        <v>0</v>
      </c>
      <c r="J244" s="3" t="b">
        <v>0</v>
      </c>
      <c r="L244" s="5">
        <v>1309.8</v>
      </c>
      <c r="M244" s="1" t="s">
        <v>51</v>
      </c>
      <c r="N244" s="3" t="b">
        <v>0</v>
      </c>
    </row>
    <row r="245" spans="1:14" x14ac:dyDescent="0.35">
      <c r="A245" s="6">
        <v>45846</v>
      </c>
      <c r="B245" s="1" t="s">
        <v>157</v>
      </c>
      <c r="C245" s="1" t="s">
        <v>248</v>
      </c>
      <c r="D245" s="1" t="s">
        <v>19</v>
      </c>
      <c r="E245" s="1" t="s">
        <v>10</v>
      </c>
      <c r="F245" s="3" t="b">
        <v>1</v>
      </c>
      <c r="G245" s="3" t="b">
        <v>1</v>
      </c>
      <c r="H245" s="3" t="b">
        <v>0</v>
      </c>
      <c r="J245" s="3" t="b">
        <v>0</v>
      </c>
      <c r="L245" s="5">
        <v>904.56</v>
      </c>
      <c r="M245" s="1" t="s">
        <v>51</v>
      </c>
      <c r="N245" s="3" t="b">
        <v>0</v>
      </c>
    </row>
    <row r="246" spans="1:14" x14ac:dyDescent="0.35">
      <c r="A246" s="6">
        <v>45845</v>
      </c>
      <c r="B246" s="1" t="s">
        <v>157</v>
      </c>
      <c r="C246" s="1" t="s">
        <v>242</v>
      </c>
      <c r="D246" s="1" t="s">
        <v>114</v>
      </c>
      <c r="E246" s="1" t="s">
        <v>10</v>
      </c>
      <c r="F246" s="3" t="b">
        <v>1</v>
      </c>
      <c r="G246" s="3" t="b">
        <v>1</v>
      </c>
      <c r="H246" s="3" t="b">
        <v>0</v>
      </c>
      <c r="J246" s="3" t="b">
        <v>0</v>
      </c>
      <c r="L246" s="5">
        <v>240</v>
      </c>
      <c r="M246" s="1" t="s">
        <v>51</v>
      </c>
      <c r="N246" s="3" t="b">
        <v>0</v>
      </c>
    </row>
    <row r="247" spans="1:14" x14ac:dyDescent="0.35">
      <c r="A247" s="6">
        <v>45845</v>
      </c>
      <c r="B247" s="1" t="s">
        <v>157</v>
      </c>
      <c r="C247" s="1" t="s">
        <v>243</v>
      </c>
      <c r="D247" s="1" t="s">
        <v>143</v>
      </c>
      <c r="E247" s="1" t="s">
        <v>10</v>
      </c>
      <c r="F247" s="3" t="b">
        <v>1</v>
      </c>
      <c r="G247" s="3" t="b">
        <v>1</v>
      </c>
      <c r="H247" s="3" t="b">
        <v>0</v>
      </c>
      <c r="J247" s="3" t="b">
        <v>0</v>
      </c>
      <c r="L247" s="5">
        <v>639.84</v>
      </c>
      <c r="M247" s="1" t="s">
        <v>51</v>
      </c>
      <c r="N247" s="3" t="b">
        <v>0</v>
      </c>
    </row>
    <row r="248" spans="1:14" x14ac:dyDescent="0.35">
      <c r="A248" s="6">
        <v>45845</v>
      </c>
      <c r="B248" s="1" t="s">
        <v>157</v>
      </c>
      <c r="C248" s="1" t="s">
        <v>243</v>
      </c>
      <c r="D248" s="1" t="s">
        <v>112</v>
      </c>
      <c r="E248" s="1" t="s">
        <v>10</v>
      </c>
      <c r="F248" s="3" t="b">
        <v>1</v>
      </c>
      <c r="G248" s="3" t="b">
        <v>1</v>
      </c>
      <c r="H248" s="3" t="b">
        <v>0</v>
      </c>
      <c r="J248" s="3" t="b">
        <v>0</v>
      </c>
      <c r="L248" s="5">
        <v>1226.6400000000001</v>
      </c>
      <c r="M248" s="1" t="s">
        <v>51</v>
      </c>
      <c r="N248" s="3" t="b">
        <v>0</v>
      </c>
    </row>
    <row r="249" spans="1:14" x14ac:dyDescent="0.35">
      <c r="A249" s="6">
        <v>45845</v>
      </c>
      <c r="B249" s="1" t="s">
        <v>157</v>
      </c>
      <c r="C249" s="1" t="s">
        <v>244</v>
      </c>
      <c r="D249" s="1" t="s">
        <v>105</v>
      </c>
      <c r="E249" s="1" t="s">
        <v>10</v>
      </c>
      <c r="F249" s="3" t="b">
        <v>1</v>
      </c>
      <c r="G249" s="3" t="b">
        <v>1</v>
      </c>
      <c r="H249" s="3" t="b">
        <v>0</v>
      </c>
      <c r="J249" s="3" t="b">
        <v>0</v>
      </c>
      <c r="L249" s="5">
        <v>540</v>
      </c>
      <c r="M249" s="1" t="s">
        <v>51</v>
      </c>
      <c r="N249" s="3" t="b">
        <v>0</v>
      </c>
    </row>
    <row r="250" spans="1:14" x14ac:dyDescent="0.35">
      <c r="A250" s="6">
        <v>45845</v>
      </c>
      <c r="B250" s="1" t="s">
        <v>157</v>
      </c>
      <c r="C250" s="1" t="s">
        <v>244</v>
      </c>
      <c r="D250" s="1" t="s">
        <v>219</v>
      </c>
      <c r="E250" s="1" t="s">
        <v>10</v>
      </c>
      <c r="F250" s="3" t="b">
        <v>1</v>
      </c>
      <c r="G250" s="3" t="b">
        <v>1</v>
      </c>
      <c r="H250" s="3" t="b">
        <v>0</v>
      </c>
      <c r="J250" s="3" t="b">
        <v>0</v>
      </c>
      <c r="L250" s="5">
        <v>2400</v>
      </c>
      <c r="M250" s="1" t="s">
        <v>51</v>
      </c>
      <c r="N250" s="3" t="b">
        <v>0</v>
      </c>
    </row>
    <row r="251" spans="1:14" s="16" customFormat="1" x14ac:dyDescent="0.35">
      <c r="A251" s="15">
        <v>45845</v>
      </c>
      <c r="B251" s="16" t="s">
        <v>157</v>
      </c>
      <c r="C251" s="16" t="s">
        <v>245</v>
      </c>
      <c r="D251" s="16" t="s">
        <v>114</v>
      </c>
      <c r="E251" s="16" t="s">
        <v>10</v>
      </c>
      <c r="F251" s="17" t="b">
        <v>1</v>
      </c>
      <c r="G251" s="17" t="b">
        <v>1</v>
      </c>
      <c r="H251" s="17" t="b">
        <v>1</v>
      </c>
      <c r="I251" s="15">
        <v>45855</v>
      </c>
      <c r="J251" s="17" t="b">
        <v>1</v>
      </c>
      <c r="K251" s="15">
        <v>45861</v>
      </c>
      <c r="L251" s="18">
        <v>168</v>
      </c>
      <c r="M251" s="16" t="s">
        <v>80</v>
      </c>
      <c r="N251" s="17" t="b">
        <v>0</v>
      </c>
    </row>
    <row r="252" spans="1:14" s="16" customFormat="1" x14ac:dyDescent="0.35">
      <c r="A252" s="15">
        <v>45845</v>
      </c>
      <c r="B252" s="16" t="s">
        <v>157</v>
      </c>
      <c r="C252" s="16" t="s">
        <v>245</v>
      </c>
      <c r="D252" s="16" t="s">
        <v>219</v>
      </c>
      <c r="E252" s="16" t="s">
        <v>10</v>
      </c>
      <c r="F252" s="17" t="b">
        <v>1</v>
      </c>
      <c r="G252" s="17" t="b">
        <v>1</v>
      </c>
      <c r="H252" s="17" t="b">
        <v>1</v>
      </c>
      <c r="I252" s="15">
        <v>45855</v>
      </c>
      <c r="J252" s="17" t="b">
        <v>1</v>
      </c>
      <c r="K252" s="15">
        <v>45861</v>
      </c>
      <c r="L252" s="18">
        <v>240</v>
      </c>
      <c r="M252" s="16" t="s">
        <v>80</v>
      </c>
      <c r="N252" s="17" t="b">
        <v>0</v>
      </c>
    </row>
    <row r="253" spans="1:14" x14ac:dyDescent="0.35">
      <c r="A253" s="6">
        <v>45846</v>
      </c>
      <c r="B253" s="1" t="s">
        <v>157</v>
      </c>
      <c r="C253" s="1" t="s">
        <v>249</v>
      </c>
      <c r="D253" s="1" t="s">
        <v>19</v>
      </c>
      <c r="E253" s="1" t="s">
        <v>10</v>
      </c>
      <c r="F253" s="3" t="b">
        <v>1</v>
      </c>
      <c r="G253" s="3" t="b">
        <v>1</v>
      </c>
      <c r="H253" s="3" t="b">
        <v>0</v>
      </c>
      <c r="J253" s="3" t="b">
        <v>0</v>
      </c>
      <c r="L253" s="5">
        <v>1723.92</v>
      </c>
      <c r="M253" s="1" t="s">
        <v>51</v>
      </c>
      <c r="N253" s="3" t="b">
        <v>0</v>
      </c>
    </row>
    <row r="254" spans="1:14" x14ac:dyDescent="0.35">
      <c r="A254" s="6">
        <v>45846</v>
      </c>
      <c r="B254" s="1" t="s">
        <v>157</v>
      </c>
      <c r="C254" s="1" t="s">
        <v>249</v>
      </c>
      <c r="D254" s="1" t="s">
        <v>47</v>
      </c>
      <c r="E254" s="1" t="s">
        <v>10</v>
      </c>
      <c r="F254" s="3" t="b">
        <v>1</v>
      </c>
      <c r="G254" s="3" t="b">
        <v>1</v>
      </c>
      <c r="H254" s="3" t="b">
        <v>0</v>
      </c>
      <c r="J254" s="3" t="b">
        <v>0</v>
      </c>
      <c r="L254" s="5">
        <v>442.8</v>
      </c>
      <c r="M254" s="1" t="s">
        <v>51</v>
      </c>
      <c r="N254" s="3" t="b">
        <v>0</v>
      </c>
    </row>
    <row r="255" spans="1:14" x14ac:dyDescent="0.35">
      <c r="A255" s="6">
        <v>45846</v>
      </c>
      <c r="B255" s="1" t="s">
        <v>157</v>
      </c>
      <c r="C255" s="1" t="s">
        <v>249</v>
      </c>
      <c r="D255" s="1" t="s">
        <v>251</v>
      </c>
      <c r="E255" s="1" t="s">
        <v>53</v>
      </c>
      <c r="F255" s="3" t="b">
        <v>1</v>
      </c>
      <c r="G255" s="3" t="b">
        <v>1</v>
      </c>
      <c r="H255" s="3" t="b">
        <v>0</v>
      </c>
      <c r="J255" s="3" t="b">
        <v>0</v>
      </c>
      <c r="L255" s="5">
        <v>3998.4</v>
      </c>
      <c r="M255" s="1" t="s">
        <v>51</v>
      </c>
      <c r="N255" s="3" t="b">
        <v>0</v>
      </c>
    </row>
    <row r="256" spans="1:14" x14ac:dyDescent="0.35">
      <c r="A256" s="6">
        <v>45846</v>
      </c>
      <c r="B256" s="1" t="s">
        <v>157</v>
      </c>
      <c r="C256" s="1" t="s">
        <v>249</v>
      </c>
      <c r="D256" s="1" t="s">
        <v>252</v>
      </c>
      <c r="E256" s="1" t="s">
        <v>53</v>
      </c>
      <c r="F256" s="3" t="b">
        <v>1</v>
      </c>
      <c r="G256" s="3" t="b">
        <v>1</v>
      </c>
      <c r="H256" s="3" t="b">
        <v>0</v>
      </c>
      <c r="J256" s="3" t="b">
        <v>0</v>
      </c>
      <c r="L256" s="5">
        <v>420</v>
      </c>
      <c r="M256" s="1" t="s">
        <v>51</v>
      </c>
      <c r="N256" s="3" t="b">
        <v>0</v>
      </c>
    </row>
    <row r="257" spans="1:53" x14ac:dyDescent="0.35">
      <c r="A257" s="6">
        <v>45846</v>
      </c>
      <c r="B257" s="1" t="s">
        <v>157</v>
      </c>
      <c r="C257" s="1" t="s">
        <v>250</v>
      </c>
      <c r="D257" s="1" t="s">
        <v>60</v>
      </c>
      <c r="E257" s="1" t="s">
        <v>53</v>
      </c>
      <c r="F257" s="3" t="b">
        <v>1</v>
      </c>
      <c r="G257" s="3" t="b">
        <v>1</v>
      </c>
      <c r="H257" s="3" t="b">
        <v>0</v>
      </c>
      <c r="J257" s="3" t="b">
        <v>0</v>
      </c>
      <c r="L257" s="5">
        <v>1200</v>
      </c>
      <c r="M257" s="1" t="s">
        <v>51</v>
      </c>
      <c r="N257" s="3" t="b">
        <v>0</v>
      </c>
    </row>
    <row r="258" spans="1:53" x14ac:dyDescent="0.35">
      <c r="A258" s="6">
        <v>45846</v>
      </c>
      <c r="B258" s="1" t="s">
        <v>157</v>
      </c>
      <c r="C258" s="1" t="s">
        <v>253</v>
      </c>
      <c r="D258" s="1" t="s">
        <v>114</v>
      </c>
      <c r="E258" s="1" t="s">
        <v>10</v>
      </c>
      <c r="F258" s="3" t="b">
        <v>1</v>
      </c>
      <c r="G258" s="3" t="b">
        <v>1</v>
      </c>
      <c r="H258" s="3" t="b">
        <v>0</v>
      </c>
      <c r="J258" s="3" t="b">
        <v>0</v>
      </c>
      <c r="L258" s="5">
        <v>318</v>
      </c>
      <c r="M258" s="1" t="s">
        <v>51</v>
      </c>
      <c r="N258" s="3" t="b">
        <v>0</v>
      </c>
    </row>
    <row r="259" spans="1:53" x14ac:dyDescent="0.35">
      <c r="A259" s="6">
        <v>45846</v>
      </c>
      <c r="B259" s="1" t="s">
        <v>157</v>
      </c>
      <c r="C259" s="1" t="s">
        <v>253</v>
      </c>
      <c r="D259" s="1" t="s">
        <v>66</v>
      </c>
      <c r="E259" s="1" t="s">
        <v>10</v>
      </c>
      <c r="F259" s="3" t="b">
        <v>1</v>
      </c>
      <c r="G259" s="3" t="b">
        <v>1</v>
      </c>
      <c r="H259" s="3" t="b">
        <v>0</v>
      </c>
      <c r="J259" s="3" t="b">
        <v>0</v>
      </c>
      <c r="L259" s="5">
        <v>1680</v>
      </c>
      <c r="M259" s="1" t="s">
        <v>51</v>
      </c>
      <c r="N259" s="3" t="b">
        <v>0</v>
      </c>
    </row>
    <row r="260" spans="1:53" s="16" customFormat="1" x14ac:dyDescent="0.35">
      <c r="A260" s="15">
        <v>45846</v>
      </c>
      <c r="B260" s="16" t="s">
        <v>157</v>
      </c>
      <c r="C260" s="16" t="s">
        <v>254</v>
      </c>
      <c r="D260" s="16" t="s">
        <v>19</v>
      </c>
      <c r="E260" s="16" t="s">
        <v>10</v>
      </c>
      <c r="F260" s="17" t="b">
        <v>1</v>
      </c>
      <c r="G260" s="17" t="b">
        <v>1</v>
      </c>
      <c r="H260" s="17" t="b">
        <v>1</v>
      </c>
      <c r="I260" s="15">
        <v>45863</v>
      </c>
      <c r="J260" s="17" t="b">
        <v>1</v>
      </c>
      <c r="K260" s="15">
        <v>45868</v>
      </c>
      <c r="L260" s="18">
        <v>1196.04</v>
      </c>
      <c r="M260" s="16" t="s">
        <v>80</v>
      </c>
      <c r="N260" s="17" t="b">
        <v>1</v>
      </c>
    </row>
    <row r="261" spans="1:53" s="16" customFormat="1" x14ac:dyDescent="0.35">
      <c r="A261" s="15">
        <v>45846</v>
      </c>
      <c r="B261" s="16" t="s">
        <v>157</v>
      </c>
      <c r="C261" s="16" t="s">
        <v>255</v>
      </c>
      <c r="D261" s="16" t="s">
        <v>106</v>
      </c>
      <c r="E261" s="16" t="s">
        <v>17</v>
      </c>
      <c r="F261" s="17" t="b">
        <v>1</v>
      </c>
      <c r="G261" s="17" t="b">
        <v>1</v>
      </c>
      <c r="H261" s="17" t="b">
        <v>1</v>
      </c>
      <c r="I261" s="15">
        <v>45863</v>
      </c>
      <c r="J261" s="17" t="b">
        <v>1</v>
      </c>
      <c r="K261" s="15">
        <v>45868</v>
      </c>
      <c r="L261" s="18">
        <v>780.84</v>
      </c>
      <c r="M261" s="16" t="s">
        <v>80</v>
      </c>
      <c r="N261" s="17" t="b">
        <v>1</v>
      </c>
    </row>
    <row r="262" spans="1:53" s="16" customFormat="1" x14ac:dyDescent="0.35">
      <c r="A262" s="15">
        <v>45846</v>
      </c>
      <c r="B262" s="16" t="s">
        <v>157</v>
      </c>
      <c r="C262" s="16" t="s">
        <v>254</v>
      </c>
      <c r="D262" s="16" t="s">
        <v>256</v>
      </c>
      <c r="E262" s="16" t="s">
        <v>10</v>
      </c>
      <c r="F262" s="17" t="b">
        <v>1</v>
      </c>
      <c r="G262" s="17" t="b">
        <v>1</v>
      </c>
      <c r="H262" s="17" t="b">
        <v>1</v>
      </c>
      <c r="I262" s="15">
        <v>45863</v>
      </c>
      <c r="J262" s="17" t="b">
        <v>1</v>
      </c>
      <c r="K262" s="15">
        <v>45868</v>
      </c>
      <c r="L262" s="18">
        <v>120</v>
      </c>
      <c r="M262" s="16" t="s">
        <v>80</v>
      </c>
      <c r="N262" s="17" t="b">
        <v>1</v>
      </c>
    </row>
    <row r="263" spans="1:53" s="16" customFormat="1" x14ac:dyDescent="0.35">
      <c r="A263" s="15">
        <v>45846</v>
      </c>
      <c r="B263" s="16" t="s">
        <v>157</v>
      </c>
      <c r="C263" s="16" t="s">
        <v>257</v>
      </c>
      <c r="D263" s="16" t="s">
        <v>256</v>
      </c>
      <c r="E263" s="16" t="s">
        <v>10</v>
      </c>
      <c r="F263" s="17" t="b">
        <v>1</v>
      </c>
      <c r="G263" s="17" t="b">
        <v>1</v>
      </c>
      <c r="H263" s="17" t="b">
        <v>1</v>
      </c>
      <c r="I263" s="15">
        <v>45863</v>
      </c>
      <c r="J263" s="17" t="b">
        <v>1</v>
      </c>
      <c r="K263" s="15">
        <v>45868</v>
      </c>
      <c r="L263" s="18">
        <v>120</v>
      </c>
      <c r="M263" s="16" t="s">
        <v>80</v>
      </c>
      <c r="N263" s="17" t="b">
        <v>1</v>
      </c>
    </row>
    <row r="264" spans="1:53" s="16" customFormat="1" x14ac:dyDescent="0.35">
      <c r="A264" s="15">
        <v>45846</v>
      </c>
      <c r="B264" s="16" t="s">
        <v>157</v>
      </c>
      <c r="C264" s="16" t="s">
        <v>255</v>
      </c>
      <c r="D264" s="16" t="s">
        <v>114</v>
      </c>
      <c r="E264" s="16" t="s">
        <v>10</v>
      </c>
      <c r="F264" s="17" t="b">
        <v>1</v>
      </c>
      <c r="G264" s="17" t="b">
        <v>1</v>
      </c>
      <c r="H264" s="17" t="b">
        <v>1</v>
      </c>
      <c r="I264" s="15">
        <v>45859</v>
      </c>
      <c r="J264" s="17" t="b">
        <v>1</v>
      </c>
      <c r="K264" s="15">
        <v>45861</v>
      </c>
      <c r="L264" s="18">
        <v>168</v>
      </c>
      <c r="M264" s="16" t="s">
        <v>80</v>
      </c>
      <c r="N264" s="17" t="b">
        <v>1</v>
      </c>
    </row>
    <row r="265" spans="1:53" s="16" customFormat="1" x14ac:dyDescent="0.35">
      <c r="A265" s="15">
        <v>45848</v>
      </c>
      <c r="B265" s="16" t="s">
        <v>157</v>
      </c>
      <c r="C265" s="16" t="s">
        <v>258</v>
      </c>
      <c r="D265" s="16" t="s">
        <v>114</v>
      </c>
      <c r="E265" s="16" t="s">
        <v>10</v>
      </c>
      <c r="F265" s="17" t="b">
        <v>1</v>
      </c>
      <c r="G265" s="17" t="b">
        <v>1</v>
      </c>
      <c r="H265" s="17" t="b">
        <v>1</v>
      </c>
      <c r="I265" s="15">
        <v>45855</v>
      </c>
      <c r="J265" s="17" t="b">
        <v>1</v>
      </c>
      <c r="K265" s="15">
        <v>45861</v>
      </c>
      <c r="L265" s="18">
        <v>168</v>
      </c>
      <c r="M265" s="16" t="s">
        <v>80</v>
      </c>
      <c r="N265" s="17" t="b">
        <v>0</v>
      </c>
    </row>
    <row r="266" spans="1:53" x14ac:dyDescent="0.35">
      <c r="A266" s="15">
        <v>45849</v>
      </c>
      <c r="B266" s="16" t="s">
        <v>159</v>
      </c>
      <c r="C266" s="16" t="s">
        <v>262</v>
      </c>
      <c r="D266" s="16" t="s">
        <v>114</v>
      </c>
      <c r="E266" s="16" t="s">
        <v>10</v>
      </c>
      <c r="F266" s="17" t="b">
        <v>1</v>
      </c>
      <c r="G266" s="17" t="b">
        <v>1</v>
      </c>
      <c r="H266" s="17" t="b">
        <v>1</v>
      </c>
      <c r="I266" s="15">
        <v>45849</v>
      </c>
      <c r="J266" s="17" t="b">
        <v>1</v>
      </c>
      <c r="K266" s="15">
        <v>45862</v>
      </c>
      <c r="L266" s="18">
        <v>168</v>
      </c>
      <c r="M266" s="16" t="s">
        <v>263</v>
      </c>
      <c r="N266" s="17" t="b">
        <v>0</v>
      </c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</row>
    <row r="267" spans="1:53" x14ac:dyDescent="0.35">
      <c r="A267" s="6">
        <v>45853</v>
      </c>
      <c r="B267" s="1" t="s">
        <v>157</v>
      </c>
      <c r="C267" s="1" t="s">
        <v>264</v>
      </c>
      <c r="D267" s="1" t="s">
        <v>19</v>
      </c>
      <c r="E267" s="1" t="s">
        <v>10</v>
      </c>
      <c r="F267" s="3" t="b">
        <v>1</v>
      </c>
      <c r="G267" s="3" t="b">
        <v>1</v>
      </c>
      <c r="H267" s="3" t="b">
        <v>0</v>
      </c>
      <c r="J267" s="3" t="b">
        <v>0</v>
      </c>
      <c r="L267" s="5">
        <v>749.28</v>
      </c>
      <c r="M267" s="1" t="s">
        <v>51</v>
      </c>
      <c r="N267" s="3" t="b">
        <v>0</v>
      </c>
    </row>
    <row r="268" spans="1:53" s="16" customFormat="1" x14ac:dyDescent="0.35">
      <c r="A268" s="15">
        <v>45854</v>
      </c>
      <c r="B268" s="16" t="s">
        <v>157</v>
      </c>
      <c r="C268" s="16" t="s">
        <v>265</v>
      </c>
      <c r="D268" s="16" t="s">
        <v>19</v>
      </c>
      <c r="E268" s="16" t="s">
        <v>10</v>
      </c>
      <c r="F268" s="17" t="b">
        <v>1</v>
      </c>
      <c r="G268" s="17" t="b">
        <v>1</v>
      </c>
      <c r="H268" s="17" t="b">
        <v>1</v>
      </c>
      <c r="I268" s="15">
        <v>45884</v>
      </c>
      <c r="J268" s="17" t="b">
        <v>1</v>
      </c>
      <c r="K268" s="15">
        <v>45884</v>
      </c>
      <c r="L268" s="18">
        <v>1248.3599999999999</v>
      </c>
      <c r="M268" s="16" t="s">
        <v>80</v>
      </c>
      <c r="N268" s="17" t="b">
        <v>1</v>
      </c>
    </row>
    <row r="269" spans="1:53" s="12" customFormat="1" x14ac:dyDescent="0.35">
      <c r="A269" s="11">
        <v>45853</v>
      </c>
      <c r="B269" s="12" t="s">
        <v>157</v>
      </c>
      <c r="C269" s="12" t="s">
        <v>266</v>
      </c>
      <c r="D269" s="12" t="s">
        <v>66</v>
      </c>
      <c r="E269" s="12" t="s">
        <v>10</v>
      </c>
      <c r="F269" s="13" t="b">
        <v>1</v>
      </c>
      <c r="G269" s="13" t="b">
        <v>1</v>
      </c>
      <c r="H269" s="13" t="b">
        <v>0</v>
      </c>
      <c r="J269" s="13" t="b">
        <v>0</v>
      </c>
      <c r="L269" s="14">
        <v>600</v>
      </c>
      <c r="M269" s="12" t="s">
        <v>67</v>
      </c>
      <c r="N269" s="13" t="b">
        <v>0</v>
      </c>
    </row>
    <row r="270" spans="1:53" s="12" customFormat="1" x14ac:dyDescent="0.35">
      <c r="A270" s="11">
        <v>45853</v>
      </c>
      <c r="B270" s="12" t="s">
        <v>157</v>
      </c>
      <c r="C270" s="12" t="s">
        <v>264</v>
      </c>
      <c r="D270" s="12" t="s">
        <v>60</v>
      </c>
      <c r="E270" s="12" t="s">
        <v>53</v>
      </c>
      <c r="F270" s="13" t="b">
        <v>1</v>
      </c>
      <c r="G270" s="13" t="b">
        <v>1</v>
      </c>
      <c r="H270" s="13" t="b">
        <v>0</v>
      </c>
      <c r="J270" s="13" t="b">
        <v>0</v>
      </c>
      <c r="L270" s="14">
        <v>1020</v>
      </c>
      <c r="M270" s="12" t="s">
        <v>67</v>
      </c>
      <c r="N270" s="13" t="b">
        <v>0</v>
      </c>
    </row>
    <row r="271" spans="1:53" s="12" customFormat="1" x14ac:dyDescent="0.35">
      <c r="A271" s="11">
        <v>45853</v>
      </c>
      <c r="B271" s="12" t="s">
        <v>157</v>
      </c>
      <c r="C271" s="12" t="s">
        <v>265</v>
      </c>
      <c r="D271" s="12" t="s">
        <v>60</v>
      </c>
      <c r="E271" s="12" t="s">
        <v>53</v>
      </c>
      <c r="F271" s="13" t="b">
        <v>1</v>
      </c>
      <c r="G271" s="13" t="b">
        <v>1</v>
      </c>
      <c r="H271" s="13" t="b">
        <v>0</v>
      </c>
      <c r="J271" s="13" t="b">
        <v>0</v>
      </c>
      <c r="L271" s="14">
        <v>1020</v>
      </c>
      <c r="M271" s="12" t="s">
        <v>67</v>
      </c>
      <c r="N271" s="13" t="b">
        <v>0</v>
      </c>
    </row>
    <row r="272" spans="1:53" s="16" customFormat="1" x14ac:dyDescent="0.35">
      <c r="A272" s="15">
        <v>45854</v>
      </c>
      <c r="B272" s="16" t="s">
        <v>157</v>
      </c>
      <c r="C272" s="16" t="s">
        <v>267</v>
      </c>
      <c r="D272" s="16" t="s">
        <v>10</v>
      </c>
      <c r="E272" s="16" t="s">
        <v>19</v>
      </c>
      <c r="F272" s="17" t="b">
        <v>1</v>
      </c>
      <c r="G272" s="17" t="b">
        <v>1</v>
      </c>
      <c r="H272" s="17" t="b">
        <v>1</v>
      </c>
      <c r="I272" s="15">
        <v>45856</v>
      </c>
      <c r="J272" s="17" t="b">
        <v>1</v>
      </c>
      <c r="K272" s="15">
        <v>45856</v>
      </c>
      <c r="L272" s="18">
        <v>1513.92</v>
      </c>
      <c r="M272" s="16" t="s">
        <v>80</v>
      </c>
      <c r="N272" s="17" t="b">
        <v>1</v>
      </c>
    </row>
    <row r="273" spans="1:14" s="16" customFormat="1" x14ac:dyDescent="0.35">
      <c r="A273" s="15">
        <v>45854</v>
      </c>
      <c r="B273" s="16" t="s">
        <v>157</v>
      </c>
      <c r="C273" s="16" t="s">
        <v>202</v>
      </c>
      <c r="D273" s="16" t="s">
        <v>106</v>
      </c>
      <c r="E273" s="16" t="s">
        <v>17</v>
      </c>
      <c r="F273" s="17" t="b">
        <v>1</v>
      </c>
      <c r="G273" s="17" t="b">
        <v>1</v>
      </c>
      <c r="H273" s="17" t="b">
        <v>1</v>
      </c>
      <c r="I273" s="15">
        <v>45856</v>
      </c>
      <c r="J273" s="17" t="b">
        <v>1</v>
      </c>
      <c r="K273" s="15">
        <v>45856</v>
      </c>
      <c r="L273" s="18">
        <v>1440.6</v>
      </c>
      <c r="M273" s="16" t="s">
        <v>80</v>
      </c>
      <c r="N273" s="17" t="b">
        <v>1</v>
      </c>
    </row>
    <row r="274" spans="1:14" s="12" customFormat="1" x14ac:dyDescent="0.35">
      <c r="A274" s="11">
        <v>45855</v>
      </c>
      <c r="B274" s="12" t="s">
        <v>159</v>
      </c>
      <c r="C274" s="12" t="s">
        <v>269</v>
      </c>
      <c r="D274" s="12" t="s">
        <v>19</v>
      </c>
      <c r="E274" s="12" t="s">
        <v>10</v>
      </c>
      <c r="F274" s="13" t="b">
        <v>1</v>
      </c>
      <c r="G274" s="13" t="b">
        <v>1</v>
      </c>
      <c r="H274" s="13" t="b">
        <v>0</v>
      </c>
      <c r="J274" s="13" t="b">
        <v>0</v>
      </c>
      <c r="L274" s="14">
        <v>3875.28</v>
      </c>
      <c r="M274" s="12" t="s">
        <v>67</v>
      </c>
      <c r="N274" s="13" t="b">
        <v>0</v>
      </c>
    </row>
    <row r="275" spans="1:14" s="12" customFormat="1" x14ac:dyDescent="0.35">
      <c r="A275" s="11">
        <v>45855</v>
      </c>
      <c r="B275" s="12" t="s">
        <v>159</v>
      </c>
      <c r="C275" s="12" t="s">
        <v>270</v>
      </c>
      <c r="D275" s="12" t="s">
        <v>19</v>
      </c>
      <c r="E275" s="12" t="s">
        <v>10</v>
      </c>
      <c r="F275" s="13" t="b">
        <v>1</v>
      </c>
      <c r="G275" s="13" t="b">
        <v>1</v>
      </c>
      <c r="H275" s="13" t="b">
        <v>0</v>
      </c>
      <c r="J275" s="13" t="b">
        <v>0</v>
      </c>
      <c r="L275" s="14">
        <v>1667.04</v>
      </c>
      <c r="M275" s="12" t="s">
        <v>67</v>
      </c>
      <c r="N275" s="13" t="b">
        <v>0</v>
      </c>
    </row>
    <row r="276" spans="1:14" x14ac:dyDescent="0.35">
      <c r="A276" s="6">
        <v>45855</v>
      </c>
      <c r="B276" s="1" t="s">
        <v>159</v>
      </c>
      <c r="C276" s="1" t="s">
        <v>271</v>
      </c>
      <c r="D276" s="1" t="s">
        <v>114</v>
      </c>
      <c r="E276" s="1" t="s">
        <v>10</v>
      </c>
      <c r="F276" s="3" t="b">
        <v>1</v>
      </c>
      <c r="G276" s="3" t="b">
        <v>1</v>
      </c>
      <c r="H276" s="3" t="b">
        <v>0</v>
      </c>
      <c r="J276" s="3" t="b">
        <v>0</v>
      </c>
      <c r="L276" s="5">
        <v>360</v>
      </c>
      <c r="M276" s="1" t="s">
        <v>51</v>
      </c>
      <c r="N276" s="3" t="b">
        <v>0</v>
      </c>
    </row>
    <row r="277" spans="1:14" s="12" customFormat="1" x14ac:dyDescent="0.35">
      <c r="A277" s="11">
        <v>45861</v>
      </c>
      <c r="B277" s="12" t="s">
        <v>157</v>
      </c>
      <c r="C277" s="12" t="s">
        <v>273</v>
      </c>
      <c r="D277" s="12" t="s">
        <v>106</v>
      </c>
      <c r="E277" s="12" t="s">
        <v>17</v>
      </c>
      <c r="F277" s="13" t="b">
        <v>1</v>
      </c>
      <c r="G277" s="13" t="b">
        <v>1</v>
      </c>
      <c r="H277" s="13" t="b">
        <v>0</v>
      </c>
      <c r="J277" s="13" t="b">
        <v>0</v>
      </c>
      <c r="L277" s="14">
        <v>656</v>
      </c>
      <c r="M277" s="12" t="s">
        <v>67</v>
      </c>
      <c r="N277" s="13" t="b">
        <v>0</v>
      </c>
    </row>
    <row r="278" spans="1:14" s="16" customFormat="1" x14ac:dyDescent="0.35">
      <c r="A278" s="15">
        <v>45861</v>
      </c>
      <c r="B278" s="16" t="s">
        <v>157</v>
      </c>
      <c r="C278" s="16" t="s">
        <v>274</v>
      </c>
      <c r="D278" s="16" t="s">
        <v>19</v>
      </c>
      <c r="E278" s="16" t="s">
        <v>10</v>
      </c>
      <c r="F278" s="17" t="b">
        <v>1</v>
      </c>
      <c r="G278" s="17" t="b">
        <v>1</v>
      </c>
      <c r="H278" s="17" t="b">
        <v>1</v>
      </c>
      <c r="I278" s="15">
        <v>45862</v>
      </c>
      <c r="J278" s="17" t="b">
        <v>1</v>
      </c>
      <c r="K278" s="15">
        <v>45862</v>
      </c>
      <c r="L278" s="18">
        <v>2556.84</v>
      </c>
      <c r="M278" s="16" t="s">
        <v>80</v>
      </c>
      <c r="N278" s="17" t="b">
        <v>1</v>
      </c>
    </row>
    <row r="279" spans="1:14" x14ac:dyDescent="0.35">
      <c r="A279" s="6">
        <v>45861</v>
      </c>
      <c r="B279" s="1" t="s">
        <v>157</v>
      </c>
      <c r="C279" s="1" t="s">
        <v>275</v>
      </c>
      <c r="D279" s="1" t="s">
        <v>19</v>
      </c>
      <c r="E279" s="1" t="s">
        <v>10</v>
      </c>
      <c r="F279" s="3" t="b">
        <v>1</v>
      </c>
      <c r="G279" s="3" t="b">
        <v>1</v>
      </c>
      <c r="H279" s="3" t="b">
        <v>0</v>
      </c>
      <c r="J279" s="3" t="b">
        <v>0</v>
      </c>
      <c r="L279" s="5">
        <v>2227.56</v>
      </c>
      <c r="M279" s="1" t="s">
        <v>51</v>
      </c>
      <c r="N279" s="3" t="b">
        <v>0</v>
      </c>
    </row>
    <row r="280" spans="1:14" x14ac:dyDescent="0.35">
      <c r="A280" s="6">
        <v>45862</v>
      </c>
      <c r="B280" s="1" t="s">
        <v>157</v>
      </c>
      <c r="C280" s="1" t="s">
        <v>298</v>
      </c>
      <c r="D280" s="1" t="s">
        <v>100</v>
      </c>
      <c r="E280" s="1" t="s">
        <v>10</v>
      </c>
      <c r="F280" s="3" t="b">
        <v>1</v>
      </c>
      <c r="G280" s="3" t="b">
        <v>1</v>
      </c>
      <c r="H280" s="3" t="b">
        <v>0</v>
      </c>
      <c r="J280" s="3" t="b">
        <v>0</v>
      </c>
      <c r="L280" s="5">
        <v>160.68</v>
      </c>
      <c r="M280" s="1" t="s">
        <v>51</v>
      </c>
      <c r="N280" s="3" t="b">
        <v>1</v>
      </c>
    </row>
    <row r="281" spans="1:14" x14ac:dyDescent="0.35">
      <c r="A281" s="6">
        <v>45862</v>
      </c>
      <c r="B281" s="1" t="s">
        <v>157</v>
      </c>
      <c r="C281" s="1" t="s">
        <v>298</v>
      </c>
      <c r="D281" s="1" t="s">
        <v>106</v>
      </c>
      <c r="E281" s="1" t="s">
        <v>17</v>
      </c>
      <c r="F281" s="3" t="b">
        <v>1</v>
      </c>
      <c r="G281" s="3" t="b">
        <v>1</v>
      </c>
      <c r="H281" s="3" t="b">
        <v>0</v>
      </c>
      <c r="J281" s="3" t="b">
        <v>0</v>
      </c>
      <c r="L281" s="5">
        <v>1177.32</v>
      </c>
      <c r="M281" s="1" t="s">
        <v>51</v>
      </c>
      <c r="N281" s="3" t="b">
        <v>1</v>
      </c>
    </row>
    <row r="282" spans="1:14" x14ac:dyDescent="0.35">
      <c r="A282" s="6">
        <v>45862</v>
      </c>
      <c r="B282" s="1" t="s">
        <v>157</v>
      </c>
      <c r="C282" s="1" t="s">
        <v>298</v>
      </c>
      <c r="D282" s="1" t="s">
        <v>114</v>
      </c>
      <c r="E282" s="1" t="s">
        <v>10</v>
      </c>
      <c r="F282" s="3" t="b">
        <v>1</v>
      </c>
      <c r="G282" s="3" t="b">
        <v>1</v>
      </c>
      <c r="H282" s="3" t="b">
        <v>0</v>
      </c>
      <c r="J282" s="3" t="b">
        <v>0</v>
      </c>
      <c r="L282" s="5">
        <v>240</v>
      </c>
      <c r="M282" s="1" t="s">
        <v>51</v>
      </c>
      <c r="N282" s="3" t="b">
        <v>1</v>
      </c>
    </row>
    <row r="283" spans="1:14" x14ac:dyDescent="0.35">
      <c r="A283" s="6">
        <v>45862</v>
      </c>
      <c r="B283" s="1" t="s">
        <v>157</v>
      </c>
      <c r="C283" s="1" t="s">
        <v>299</v>
      </c>
      <c r="D283" s="1" t="s">
        <v>19</v>
      </c>
      <c r="E283" s="1" t="s">
        <v>10</v>
      </c>
      <c r="F283" s="3" t="b">
        <v>1</v>
      </c>
      <c r="G283" s="3" t="b">
        <v>1</v>
      </c>
      <c r="H283" s="3" t="b">
        <v>0</v>
      </c>
      <c r="J283" s="3" t="b">
        <v>0</v>
      </c>
      <c r="L283" s="5">
        <v>1336.56</v>
      </c>
      <c r="M283" s="1" t="s">
        <v>51</v>
      </c>
      <c r="N283" s="3" t="b">
        <v>1</v>
      </c>
    </row>
    <row r="284" spans="1:14" x14ac:dyDescent="0.35">
      <c r="A284" s="6">
        <v>45866</v>
      </c>
      <c r="B284" s="1" t="s">
        <v>157</v>
      </c>
      <c r="C284" s="1" t="s">
        <v>300</v>
      </c>
      <c r="D284" s="1" t="s">
        <v>19</v>
      </c>
      <c r="E284" s="1" t="s">
        <v>10</v>
      </c>
      <c r="F284" s="3" t="b">
        <v>1</v>
      </c>
      <c r="G284" s="3" t="b">
        <v>1</v>
      </c>
      <c r="H284" s="3" t="b">
        <v>0</v>
      </c>
      <c r="J284" s="3" t="b">
        <v>0</v>
      </c>
      <c r="L284" s="5">
        <v>1589.28</v>
      </c>
      <c r="M284" s="1" t="s">
        <v>51</v>
      </c>
      <c r="N284" s="3" t="b">
        <v>0</v>
      </c>
    </row>
    <row r="285" spans="1:14" x14ac:dyDescent="0.35">
      <c r="A285" s="6">
        <v>45866</v>
      </c>
      <c r="B285" s="1" t="s">
        <v>157</v>
      </c>
      <c r="C285" s="1" t="s">
        <v>300</v>
      </c>
      <c r="D285" s="1" t="s">
        <v>60</v>
      </c>
      <c r="E285" s="1" t="s">
        <v>53</v>
      </c>
      <c r="F285" s="3" t="b">
        <v>1</v>
      </c>
      <c r="G285" s="3" t="b">
        <v>1</v>
      </c>
      <c r="H285" s="3" t="b">
        <v>0</v>
      </c>
      <c r="J285" s="3" t="b">
        <v>0</v>
      </c>
      <c r="L285" s="5">
        <v>960</v>
      </c>
      <c r="M285" s="1" t="s">
        <v>51</v>
      </c>
      <c r="N285" s="3" t="b">
        <v>0</v>
      </c>
    </row>
    <row r="286" spans="1:14" x14ac:dyDescent="0.35">
      <c r="A286" s="6">
        <v>45866</v>
      </c>
      <c r="B286" s="1" t="s">
        <v>157</v>
      </c>
      <c r="C286" s="1" t="s">
        <v>301</v>
      </c>
      <c r="D286" s="1" t="s">
        <v>154</v>
      </c>
      <c r="E286" s="1" t="s">
        <v>10</v>
      </c>
      <c r="F286" s="3" t="b">
        <v>1</v>
      </c>
      <c r="G286" s="3" t="b">
        <v>1</v>
      </c>
      <c r="H286" s="3" t="b">
        <v>1</v>
      </c>
      <c r="I286" s="6">
        <v>45882</v>
      </c>
      <c r="J286" s="3" t="b">
        <v>0</v>
      </c>
      <c r="L286" s="5">
        <v>1994</v>
      </c>
      <c r="M286" s="1" t="s">
        <v>51</v>
      </c>
      <c r="N286" s="3" t="b">
        <v>0</v>
      </c>
    </row>
    <row r="287" spans="1:14" x14ac:dyDescent="0.35">
      <c r="A287" s="6">
        <v>45866</v>
      </c>
      <c r="B287" s="1" t="s">
        <v>157</v>
      </c>
      <c r="C287" s="1" t="s">
        <v>302</v>
      </c>
      <c r="D287" s="1" t="s">
        <v>303</v>
      </c>
      <c r="E287" s="1" t="s">
        <v>10</v>
      </c>
      <c r="F287" s="3" t="b">
        <v>1</v>
      </c>
      <c r="G287" s="3" t="b">
        <v>1</v>
      </c>
      <c r="H287" s="3" t="b">
        <v>0</v>
      </c>
      <c r="J287" s="3" t="b">
        <v>0</v>
      </c>
      <c r="L287" s="5">
        <v>336</v>
      </c>
      <c r="M287" s="1" t="s">
        <v>51</v>
      </c>
      <c r="N287" s="3" t="b">
        <v>0</v>
      </c>
    </row>
    <row r="288" spans="1:14" x14ac:dyDescent="0.35">
      <c r="A288" s="6">
        <v>45866</v>
      </c>
      <c r="B288" s="1" t="s">
        <v>157</v>
      </c>
      <c r="C288" s="1" t="s">
        <v>302</v>
      </c>
      <c r="D288" s="1" t="s">
        <v>114</v>
      </c>
      <c r="E288" s="1" t="s">
        <v>10</v>
      </c>
      <c r="F288" s="3" t="b">
        <v>1</v>
      </c>
      <c r="G288" s="3" t="b">
        <v>1</v>
      </c>
      <c r="H288" s="3" t="b">
        <v>0</v>
      </c>
      <c r="J288" s="3" t="b">
        <v>0</v>
      </c>
      <c r="L288" s="5">
        <v>360</v>
      </c>
      <c r="M288" s="1" t="s">
        <v>51</v>
      </c>
      <c r="N288" s="3" t="b">
        <v>0</v>
      </c>
    </row>
    <row r="289" spans="1:14" x14ac:dyDescent="0.35">
      <c r="A289" s="6">
        <v>45866</v>
      </c>
      <c r="B289" s="1" t="s">
        <v>157</v>
      </c>
      <c r="C289" s="1" t="s">
        <v>304</v>
      </c>
      <c r="D289" s="1" t="s">
        <v>256</v>
      </c>
      <c r="E289" s="1" t="s">
        <v>10</v>
      </c>
      <c r="F289" s="3" t="b">
        <v>1</v>
      </c>
      <c r="G289" s="3" t="b">
        <v>1</v>
      </c>
      <c r="H289" s="3" t="b">
        <v>0</v>
      </c>
      <c r="J289" s="3" t="b">
        <v>0</v>
      </c>
      <c r="L289" s="5">
        <v>543.6</v>
      </c>
      <c r="M289" s="1" t="s">
        <v>51</v>
      </c>
      <c r="N289" s="3" t="b">
        <v>0</v>
      </c>
    </row>
    <row r="290" spans="1:14" x14ac:dyDescent="0.35">
      <c r="A290" s="6">
        <v>45866</v>
      </c>
      <c r="B290" s="1" t="s">
        <v>157</v>
      </c>
      <c r="C290" s="1" t="s">
        <v>305</v>
      </c>
      <c r="D290" s="1" t="s">
        <v>256</v>
      </c>
      <c r="E290" s="1" t="s">
        <v>10</v>
      </c>
      <c r="F290" s="3" t="b">
        <v>1</v>
      </c>
      <c r="G290" s="3" t="b">
        <v>1</v>
      </c>
      <c r="H290" s="3" t="b">
        <v>0</v>
      </c>
      <c r="J290" s="3" t="b">
        <v>0</v>
      </c>
      <c r="L290" s="5">
        <v>474.72</v>
      </c>
      <c r="M290" s="1" t="s">
        <v>51</v>
      </c>
      <c r="N290" s="3" t="b">
        <v>0</v>
      </c>
    </row>
    <row r="291" spans="1:14" x14ac:dyDescent="0.35">
      <c r="A291" s="6">
        <v>45866</v>
      </c>
      <c r="B291" s="1" t="s">
        <v>157</v>
      </c>
      <c r="C291" s="1" t="s">
        <v>305</v>
      </c>
      <c r="D291" s="1" t="s">
        <v>36</v>
      </c>
      <c r="E291" s="1" t="s">
        <v>53</v>
      </c>
      <c r="F291" s="3" t="b">
        <v>1</v>
      </c>
      <c r="G291" s="3" t="b">
        <v>1</v>
      </c>
      <c r="H291" s="3" t="b">
        <v>0</v>
      </c>
      <c r="J291" s="3" t="b">
        <v>0</v>
      </c>
      <c r="L291" s="5">
        <v>720</v>
      </c>
      <c r="M291" s="1" t="s">
        <v>51</v>
      </c>
      <c r="N291" s="3" t="b">
        <v>0</v>
      </c>
    </row>
    <row r="292" spans="1:14" s="16" customFormat="1" x14ac:dyDescent="0.35">
      <c r="A292" s="15">
        <v>45867</v>
      </c>
      <c r="B292" s="16" t="s">
        <v>157</v>
      </c>
      <c r="C292" s="16" t="s">
        <v>306</v>
      </c>
      <c r="D292" s="16" t="s">
        <v>66</v>
      </c>
      <c r="E292" s="16" t="s">
        <v>10</v>
      </c>
      <c r="F292" s="17" t="b">
        <v>1</v>
      </c>
      <c r="G292" s="17" t="b">
        <v>1</v>
      </c>
      <c r="H292" s="17" t="b">
        <v>1</v>
      </c>
      <c r="I292" s="15">
        <v>45877</v>
      </c>
      <c r="J292" s="17" t="b">
        <v>1</v>
      </c>
      <c r="K292" s="15">
        <v>45884</v>
      </c>
      <c r="L292" s="18">
        <v>540</v>
      </c>
      <c r="M292" s="16" t="s">
        <v>80</v>
      </c>
      <c r="N292" s="17" t="b">
        <v>1</v>
      </c>
    </row>
    <row r="293" spans="1:14" s="16" customFormat="1" x14ac:dyDescent="0.35">
      <c r="A293" s="15">
        <v>45867</v>
      </c>
      <c r="B293" s="16" t="s">
        <v>157</v>
      </c>
      <c r="C293" s="16" t="s">
        <v>306</v>
      </c>
      <c r="D293" s="16" t="s">
        <v>19</v>
      </c>
      <c r="E293" s="16" t="s">
        <v>10</v>
      </c>
      <c r="F293" s="17" t="b">
        <v>1</v>
      </c>
      <c r="G293" s="17" t="b">
        <v>1</v>
      </c>
      <c r="H293" s="17" t="b">
        <v>1</v>
      </c>
      <c r="I293" s="15">
        <v>45882</v>
      </c>
      <c r="J293" s="17" t="b">
        <v>1</v>
      </c>
      <c r="K293" s="15">
        <v>45882</v>
      </c>
      <c r="L293" s="18">
        <v>1458.72</v>
      </c>
      <c r="M293" s="16" t="s">
        <v>80</v>
      </c>
      <c r="N293" s="17" t="b">
        <v>1</v>
      </c>
    </row>
    <row r="294" spans="1:14" x14ac:dyDescent="0.35">
      <c r="A294" s="6">
        <v>45867</v>
      </c>
      <c r="B294" s="1" t="s">
        <v>157</v>
      </c>
      <c r="C294" s="1" t="s">
        <v>307</v>
      </c>
      <c r="D294" s="1" t="s">
        <v>19</v>
      </c>
      <c r="E294" s="1" t="s">
        <v>10</v>
      </c>
      <c r="F294" s="3" t="b">
        <v>1</v>
      </c>
      <c r="G294" s="3" t="b">
        <v>1</v>
      </c>
      <c r="H294" s="3" t="b">
        <v>1</v>
      </c>
      <c r="I294" s="6">
        <v>45869</v>
      </c>
      <c r="J294" s="3" t="b">
        <v>0</v>
      </c>
      <c r="L294" s="5">
        <v>1762.68</v>
      </c>
      <c r="M294" s="1" t="s">
        <v>147</v>
      </c>
      <c r="N294" s="3" t="b">
        <v>0</v>
      </c>
    </row>
    <row r="295" spans="1:14" x14ac:dyDescent="0.35">
      <c r="A295" s="6">
        <v>45867</v>
      </c>
      <c r="B295" s="1" t="s">
        <v>157</v>
      </c>
      <c r="C295" s="1" t="s">
        <v>307</v>
      </c>
      <c r="D295" s="1" t="s">
        <v>60</v>
      </c>
      <c r="E295" s="1" t="s">
        <v>53</v>
      </c>
      <c r="F295" s="3" t="b">
        <v>1</v>
      </c>
      <c r="G295" s="3" t="b">
        <v>1</v>
      </c>
      <c r="H295" s="3" t="b">
        <v>0</v>
      </c>
      <c r="J295" s="3" t="b">
        <v>0</v>
      </c>
      <c r="L295" s="5">
        <v>960</v>
      </c>
      <c r="M295" s="1" t="s">
        <v>51</v>
      </c>
      <c r="N295" s="3" t="b">
        <v>0</v>
      </c>
    </row>
    <row r="296" spans="1:14" x14ac:dyDescent="0.35">
      <c r="A296" s="6">
        <v>45868</v>
      </c>
      <c r="B296" s="1" t="s">
        <v>157</v>
      </c>
      <c r="C296" s="1" t="s">
        <v>308</v>
      </c>
      <c r="D296" s="1" t="s">
        <v>66</v>
      </c>
      <c r="E296" s="1" t="s">
        <v>10</v>
      </c>
      <c r="F296" s="3" t="b">
        <v>1</v>
      </c>
      <c r="G296" s="3" t="b">
        <v>1</v>
      </c>
      <c r="H296" s="3" t="b">
        <v>1</v>
      </c>
      <c r="I296" s="6">
        <v>45875</v>
      </c>
      <c r="J296" s="3" t="b">
        <v>0</v>
      </c>
      <c r="L296" s="5">
        <v>1140</v>
      </c>
      <c r="M296" s="1" t="s">
        <v>51</v>
      </c>
      <c r="N296" s="3" t="b">
        <v>0</v>
      </c>
    </row>
    <row r="297" spans="1:14" x14ac:dyDescent="0.35">
      <c r="A297" s="6">
        <v>45868</v>
      </c>
      <c r="B297" s="1" t="s">
        <v>157</v>
      </c>
      <c r="C297" s="1" t="s">
        <v>308</v>
      </c>
      <c r="D297" s="1" t="s">
        <v>109</v>
      </c>
      <c r="E297" s="1" t="s">
        <v>10</v>
      </c>
      <c r="F297" s="3" t="b">
        <v>1</v>
      </c>
      <c r="G297" s="3" t="b">
        <v>1</v>
      </c>
      <c r="H297" s="3" t="b">
        <v>1</v>
      </c>
      <c r="I297" s="6">
        <v>45875</v>
      </c>
      <c r="J297" s="3" t="b">
        <v>0</v>
      </c>
      <c r="L297" s="5">
        <v>318</v>
      </c>
      <c r="M297" s="1" t="s">
        <v>51</v>
      </c>
      <c r="N297" s="3" t="b">
        <v>0</v>
      </c>
    </row>
    <row r="298" spans="1:14" x14ac:dyDescent="0.35">
      <c r="A298" s="6">
        <v>45868</v>
      </c>
      <c r="B298" s="1" t="s">
        <v>159</v>
      </c>
      <c r="C298" s="1" t="s">
        <v>309</v>
      </c>
      <c r="D298" s="1" t="s">
        <v>12</v>
      </c>
      <c r="E298" s="1" t="s">
        <v>10</v>
      </c>
      <c r="F298" s="3" t="b">
        <v>1</v>
      </c>
      <c r="G298" s="3" t="b">
        <v>1</v>
      </c>
      <c r="H298" s="3" t="b">
        <v>1</v>
      </c>
      <c r="I298" s="6">
        <v>45874</v>
      </c>
      <c r="J298" s="3" t="b">
        <v>0</v>
      </c>
      <c r="L298" s="5">
        <v>97</v>
      </c>
      <c r="M298" s="1" t="s">
        <v>147</v>
      </c>
      <c r="N298" s="3" t="b">
        <v>0</v>
      </c>
    </row>
    <row r="299" spans="1:14" x14ac:dyDescent="0.35">
      <c r="A299" s="6">
        <v>45868</v>
      </c>
      <c r="B299" s="1" t="s">
        <v>159</v>
      </c>
      <c r="C299" s="1" t="s">
        <v>309</v>
      </c>
      <c r="D299" s="1" t="s">
        <v>12</v>
      </c>
      <c r="E299" s="1" t="s">
        <v>10</v>
      </c>
      <c r="F299" s="3" t="b">
        <v>1</v>
      </c>
      <c r="G299" s="3" t="b">
        <v>1</v>
      </c>
      <c r="H299" s="3" t="b">
        <v>1</v>
      </c>
      <c r="I299" s="6">
        <v>45874</v>
      </c>
      <c r="J299" s="3" t="b">
        <v>0</v>
      </c>
      <c r="L299" s="5">
        <v>3884</v>
      </c>
      <c r="M299" s="1" t="s">
        <v>147</v>
      </c>
      <c r="N299" s="3" t="b">
        <v>0</v>
      </c>
    </row>
    <row r="300" spans="1:14" s="52" customFormat="1" x14ac:dyDescent="0.35">
      <c r="A300" s="51">
        <v>45877</v>
      </c>
      <c r="B300" s="52" t="s">
        <v>157</v>
      </c>
      <c r="C300" s="52" t="s">
        <v>310</v>
      </c>
      <c r="D300" s="52" t="s">
        <v>19</v>
      </c>
      <c r="E300" s="52" t="s">
        <v>10</v>
      </c>
      <c r="F300" s="53" t="b">
        <v>1</v>
      </c>
      <c r="G300" s="53" t="b">
        <v>1</v>
      </c>
      <c r="H300" s="53" t="b">
        <v>0</v>
      </c>
      <c r="J300" s="53" t="b">
        <v>0</v>
      </c>
      <c r="L300" s="34">
        <v>1469.04</v>
      </c>
      <c r="M300" s="52" t="s">
        <v>51</v>
      </c>
      <c r="N300" s="53" t="b">
        <v>0</v>
      </c>
    </row>
    <row r="301" spans="1:14" s="52" customFormat="1" x14ac:dyDescent="0.35">
      <c r="A301" s="51">
        <v>45877</v>
      </c>
      <c r="B301" s="52" t="s">
        <v>157</v>
      </c>
      <c r="C301" s="52" t="s">
        <v>311</v>
      </c>
      <c r="D301" s="52" t="s">
        <v>143</v>
      </c>
      <c r="E301" s="52" t="s">
        <v>10</v>
      </c>
      <c r="F301" s="53" t="b">
        <v>1</v>
      </c>
      <c r="G301" s="53" t="b">
        <v>1</v>
      </c>
      <c r="H301" s="53" t="b">
        <v>0</v>
      </c>
      <c r="J301" s="53" t="b">
        <v>0</v>
      </c>
      <c r="L301" s="34">
        <v>636.96</v>
      </c>
      <c r="M301" s="52" t="s">
        <v>51</v>
      </c>
      <c r="N301" s="53" t="b">
        <v>0</v>
      </c>
    </row>
    <row r="302" spans="1:14" s="52" customFormat="1" x14ac:dyDescent="0.35">
      <c r="A302" s="51">
        <v>45877</v>
      </c>
      <c r="B302" s="52" t="s">
        <v>157</v>
      </c>
      <c r="C302" s="52" t="s">
        <v>312</v>
      </c>
      <c r="D302" s="52" t="s">
        <v>106</v>
      </c>
      <c r="E302" s="52" t="s">
        <v>17</v>
      </c>
      <c r="F302" s="53" t="b">
        <v>1</v>
      </c>
      <c r="G302" s="53" t="b">
        <v>1</v>
      </c>
      <c r="H302" s="53" t="b">
        <v>0</v>
      </c>
      <c r="J302" s="53" t="b">
        <v>0</v>
      </c>
      <c r="L302" s="34">
        <v>3099.6</v>
      </c>
      <c r="M302" s="52" t="s">
        <v>51</v>
      </c>
      <c r="N302" s="53" t="b">
        <v>0</v>
      </c>
    </row>
    <row r="303" spans="1:14" s="12" customFormat="1" x14ac:dyDescent="0.35">
      <c r="A303" s="11"/>
      <c r="B303" s="12" t="s">
        <v>157</v>
      </c>
      <c r="C303" s="12" t="s">
        <v>313</v>
      </c>
      <c r="D303" s="12" t="s">
        <v>19</v>
      </c>
      <c r="E303" s="12" t="s">
        <v>10</v>
      </c>
      <c r="F303" s="13" t="b">
        <v>0</v>
      </c>
      <c r="G303" s="13" t="b">
        <v>0</v>
      </c>
      <c r="H303" s="13" t="b">
        <v>0</v>
      </c>
      <c r="J303" s="13" t="b">
        <v>0</v>
      </c>
      <c r="L303" s="14"/>
      <c r="M303" s="12" t="s">
        <v>321</v>
      </c>
      <c r="N303" s="13" t="b">
        <v>0</v>
      </c>
    </row>
    <row r="304" spans="1:14" s="12" customFormat="1" x14ac:dyDescent="0.35">
      <c r="A304" s="11"/>
      <c r="B304" s="12" t="s">
        <v>157</v>
      </c>
      <c r="C304" s="12" t="s">
        <v>314</v>
      </c>
      <c r="D304" s="12" t="s">
        <v>114</v>
      </c>
      <c r="E304" s="12" t="s">
        <v>10</v>
      </c>
      <c r="F304" s="13" t="b">
        <v>0</v>
      </c>
      <c r="G304" s="13" t="b">
        <v>0</v>
      </c>
      <c r="H304" s="13" t="b">
        <v>0</v>
      </c>
      <c r="J304" s="13" t="b">
        <v>0</v>
      </c>
      <c r="L304" s="14"/>
      <c r="M304" s="12" t="s">
        <v>321</v>
      </c>
      <c r="N304" s="13" t="b">
        <v>0</v>
      </c>
    </row>
    <row r="305" spans="1:14" s="12" customFormat="1" x14ac:dyDescent="0.35">
      <c r="A305" s="11"/>
      <c r="B305" s="12" t="s">
        <v>157</v>
      </c>
      <c r="C305" s="12" t="s">
        <v>314</v>
      </c>
      <c r="D305" s="12" t="s">
        <v>315</v>
      </c>
      <c r="E305" s="12" t="s">
        <v>10</v>
      </c>
      <c r="F305" s="13" t="b">
        <v>0</v>
      </c>
      <c r="G305" s="13" t="b">
        <v>0</v>
      </c>
      <c r="H305" s="13" t="b">
        <v>0</v>
      </c>
      <c r="J305" s="13" t="b">
        <v>0</v>
      </c>
      <c r="L305" s="14">
        <v>895.2</v>
      </c>
      <c r="M305" s="12" t="s">
        <v>321</v>
      </c>
      <c r="N305" s="13" t="b">
        <v>0</v>
      </c>
    </row>
    <row r="306" spans="1:14" x14ac:dyDescent="0.35">
      <c r="A306" s="6">
        <v>45874</v>
      </c>
      <c r="B306" s="1" t="s">
        <v>157</v>
      </c>
      <c r="C306" s="1" t="s">
        <v>316</v>
      </c>
      <c r="D306" s="1" t="s">
        <v>19</v>
      </c>
      <c r="E306" s="1" t="s">
        <v>10</v>
      </c>
      <c r="F306" s="3" t="b">
        <v>1</v>
      </c>
      <c r="G306" s="3" t="b">
        <v>1</v>
      </c>
      <c r="H306" s="3" t="b">
        <v>0</v>
      </c>
      <c r="J306" s="3" t="b">
        <v>0</v>
      </c>
      <c r="L306" s="5">
        <v>4035.58</v>
      </c>
      <c r="M306" s="52" t="s">
        <v>51</v>
      </c>
      <c r="N306" s="3" t="b">
        <v>0</v>
      </c>
    </row>
    <row r="307" spans="1:14" x14ac:dyDescent="0.35">
      <c r="A307" s="6">
        <v>45874</v>
      </c>
      <c r="B307" s="1" t="s">
        <v>157</v>
      </c>
      <c r="C307" s="1" t="s">
        <v>316</v>
      </c>
      <c r="D307" s="1" t="s">
        <v>47</v>
      </c>
      <c r="E307" s="1" t="s">
        <v>10</v>
      </c>
      <c r="F307" s="3" t="b">
        <v>1</v>
      </c>
      <c r="G307" s="3" t="b">
        <v>1</v>
      </c>
      <c r="H307" s="3" t="b">
        <v>0</v>
      </c>
      <c r="J307" s="3" t="b">
        <v>0</v>
      </c>
      <c r="L307" s="5">
        <v>746.88</v>
      </c>
      <c r="M307" s="52" t="s">
        <v>51</v>
      </c>
      <c r="N307" s="3" t="b">
        <v>0</v>
      </c>
    </row>
    <row r="308" spans="1:14" x14ac:dyDescent="0.35">
      <c r="A308" s="6">
        <v>45874</v>
      </c>
      <c r="B308" s="1" t="s">
        <v>157</v>
      </c>
      <c r="C308" s="1" t="s">
        <v>316</v>
      </c>
      <c r="D308" s="1" t="s">
        <v>319</v>
      </c>
      <c r="E308" s="1" t="s">
        <v>53</v>
      </c>
      <c r="F308" s="3" t="b">
        <v>1</v>
      </c>
      <c r="G308" s="3" t="b">
        <v>1</v>
      </c>
      <c r="H308" s="3" t="b">
        <v>0</v>
      </c>
      <c r="J308" s="3" t="b">
        <v>0</v>
      </c>
      <c r="L308" s="5">
        <v>4598.3999999999996</v>
      </c>
      <c r="M308" s="52" t="s">
        <v>51</v>
      </c>
      <c r="N308" s="3" t="b">
        <v>0</v>
      </c>
    </row>
    <row r="309" spans="1:14" x14ac:dyDescent="0.35">
      <c r="A309" s="6">
        <v>45874</v>
      </c>
      <c r="B309" s="1" t="s">
        <v>157</v>
      </c>
      <c r="C309" s="1" t="s">
        <v>316</v>
      </c>
      <c r="D309" s="1" t="s">
        <v>130</v>
      </c>
      <c r="E309" s="1" t="s">
        <v>53</v>
      </c>
      <c r="F309" s="3" t="b">
        <v>1</v>
      </c>
      <c r="G309" s="3" t="b">
        <v>1</v>
      </c>
      <c r="H309" s="3" t="b">
        <v>0</v>
      </c>
      <c r="J309" s="3" t="b">
        <v>0</v>
      </c>
      <c r="L309" s="5">
        <v>156.52000000000001</v>
      </c>
      <c r="M309" s="52" t="s">
        <v>51</v>
      </c>
      <c r="N309" s="3" t="b">
        <v>0</v>
      </c>
    </row>
    <row r="310" spans="1:14" x14ac:dyDescent="0.35">
      <c r="A310" s="6">
        <v>45874</v>
      </c>
      <c r="B310" s="1" t="s">
        <v>157</v>
      </c>
      <c r="C310" s="1" t="s">
        <v>316</v>
      </c>
      <c r="D310" s="1" t="s">
        <v>60</v>
      </c>
      <c r="E310" s="1" t="s">
        <v>53</v>
      </c>
      <c r="F310" s="3" t="b">
        <v>1</v>
      </c>
      <c r="G310" s="3" t="b">
        <v>1</v>
      </c>
      <c r="H310" s="3" t="b">
        <v>0</v>
      </c>
      <c r="J310" s="3" t="b">
        <v>0</v>
      </c>
      <c r="L310" s="5">
        <v>599</v>
      </c>
      <c r="M310" s="52" t="s">
        <v>51</v>
      </c>
      <c r="N310" s="3" t="b">
        <v>0</v>
      </c>
    </row>
    <row r="311" spans="1:14" x14ac:dyDescent="0.35">
      <c r="A311" s="6">
        <v>45874</v>
      </c>
      <c r="B311" s="1" t="s">
        <v>157</v>
      </c>
      <c r="C311" s="1" t="s">
        <v>317</v>
      </c>
      <c r="D311" s="1" t="s">
        <v>36</v>
      </c>
      <c r="E311" s="1" t="s">
        <v>53</v>
      </c>
      <c r="F311" s="3" t="b">
        <v>1</v>
      </c>
      <c r="G311" s="3" t="b">
        <v>1</v>
      </c>
      <c r="H311" s="3" t="b">
        <v>0</v>
      </c>
      <c r="J311" s="3" t="b">
        <v>0</v>
      </c>
      <c r="L311" s="5">
        <v>1560</v>
      </c>
      <c r="M311" s="52" t="s">
        <v>51</v>
      </c>
      <c r="N311" s="3" t="b">
        <v>0</v>
      </c>
    </row>
    <row r="312" spans="1:14" x14ac:dyDescent="0.35">
      <c r="A312" s="6">
        <v>45874</v>
      </c>
      <c r="B312" s="1" t="s">
        <v>157</v>
      </c>
      <c r="C312" s="1" t="s">
        <v>318</v>
      </c>
      <c r="D312" s="1" t="s">
        <v>114</v>
      </c>
      <c r="E312" s="1" t="s">
        <v>10</v>
      </c>
      <c r="F312" s="3" t="b">
        <v>1</v>
      </c>
      <c r="G312" s="3" t="b">
        <v>1</v>
      </c>
      <c r="H312" s="3" t="b">
        <v>0</v>
      </c>
      <c r="J312" s="3" t="b">
        <v>0</v>
      </c>
      <c r="L312" s="5">
        <v>570</v>
      </c>
      <c r="M312" s="52" t="s">
        <v>51</v>
      </c>
      <c r="N312" s="3" t="b">
        <v>0</v>
      </c>
    </row>
    <row r="313" spans="1:14" x14ac:dyDescent="0.35">
      <c r="A313" s="6">
        <v>45874</v>
      </c>
      <c r="B313" s="1" t="s">
        <v>157</v>
      </c>
      <c r="C313" s="1" t="s">
        <v>318</v>
      </c>
      <c r="D313" s="1" t="s">
        <v>66</v>
      </c>
      <c r="E313" s="1" t="s">
        <v>10</v>
      </c>
      <c r="F313" s="3" t="b">
        <v>1</v>
      </c>
      <c r="G313" s="3" t="b">
        <v>1</v>
      </c>
      <c r="H313" s="3" t="b">
        <v>0</v>
      </c>
      <c r="J313" s="3" t="b">
        <v>0</v>
      </c>
      <c r="L313" s="5">
        <v>1200</v>
      </c>
      <c r="M313" s="52" t="s">
        <v>51</v>
      </c>
      <c r="N313" s="3" t="b">
        <v>0</v>
      </c>
    </row>
    <row r="314" spans="1:14" s="12" customFormat="1" x14ac:dyDescent="0.35">
      <c r="A314" s="11"/>
      <c r="B314" s="12" t="s">
        <v>157</v>
      </c>
      <c r="C314" s="12" t="s">
        <v>316</v>
      </c>
      <c r="D314" s="12" t="s">
        <v>12</v>
      </c>
      <c r="E314" s="12" t="s">
        <v>10</v>
      </c>
      <c r="F314" s="13" t="b">
        <v>0</v>
      </c>
      <c r="G314" s="13" t="b">
        <v>0</v>
      </c>
      <c r="H314" s="13" t="b">
        <v>0</v>
      </c>
      <c r="J314" s="13" t="b">
        <v>0</v>
      </c>
      <c r="L314" s="14"/>
      <c r="M314" s="12" t="s">
        <v>320</v>
      </c>
      <c r="N314" s="13" t="b">
        <v>0</v>
      </c>
    </row>
    <row r="315" spans="1:14" x14ac:dyDescent="0.35">
      <c r="A315" s="6">
        <v>45874</v>
      </c>
      <c r="B315" s="1" t="s">
        <v>157</v>
      </c>
      <c r="C315" s="1" t="s">
        <v>322</v>
      </c>
      <c r="D315" s="1" t="s">
        <v>66</v>
      </c>
      <c r="E315" s="1" t="s">
        <v>10</v>
      </c>
      <c r="F315" s="3" t="b">
        <v>1</v>
      </c>
      <c r="G315" s="3" t="b">
        <v>1</v>
      </c>
      <c r="H315" s="3" t="b">
        <v>1</v>
      </c>
      <c r="I315" s="6">
        <v>45877</v>
      </c>
      <c r="J315" s="3" t="b">
        <v>0</v>
      </c>
      <c r="L315" s="5">
        <v>1320</v>
      </c>
      <c r="M315" s="52" t="s">
        <v>147</v>
      </c>
      <c r="N315" s="3" t="b">
        <v>0</v>
      </c>
    </row>
    <row r="316" spans="1:14" x14ac:dyDescent="0.35">
      <c r="A316" s="6">
        <v>45874</v>
      </c>
      <c r="B316" s="1" t="s">
        <v>157</v>
      </c>
      <c r="C316" s="1" t="s">
        <v>99</v>
      </c>
      <c r="D316" s="1" t="s">
        <v>60</v>
      </c>
      <c r="E316" s="1" t="s">
        <v>53</v>
      </c>
      <c r="F316" s="3" t="b">
        <v>1</v>
      </c>
      <c r="G316" s="3" t="b">
        <v>1</v>
      </c>
      <c r="H316" s="3" t="b">
        <v>0</v>
      </c>
      <c r="J316" s="3" t="b">
        <v>0</v>
      </c>
      <c r="L316" s="5">
        <v>480</v>
      </c>
      <c r="M316" s="52" t="s">
        <v>51</v>
      </c>
      <c r="N316" s="3" t="b">
        <v>0</v>
      </c>
    </row>
    <row r="317" spans="1:14" s="16" customFormat="1" x14ac:dyDescent="0.35">
      <c r="A317" s="15">
        <v>45874</v>
      </c>
      <c r="B317" s="16" t="s">
        <v>157</v>
      </c>
      <c r="C317" s="16" t="s">
        <v>323</v>
      </c>
      <c r="D317" s="16" t="s">
        <v>19</v>
      </c>
      <c r="E317" s="16" t="s">
        <v>10</v>
      </c>
      <c r="F317" s="17" t="b">
        <v>1</v>
      </c>
      <c r="G317" s="17" t="b">
        <v>1</v>
      </c>
      <c r="H317" s="17" t="b">
        <v>1</v>
      </c>
      <c r="I317" s="15">
        <v>45884</v>
      </c>
      <c r="J317" s="17" t="b">
        <v>1</v>
      </c>
      <c r="K317" s="15">
        <v>45884</v>
      </c>
      <c r="L317" s="18">
        <v>1707.72</v>
      </c>
      <c r="M317" s="16" t="s">
        <v>80</v>
      </c>
      <c r="N317" s="17" t="b">
        <v>1</v>
      </c>
    </row>
    <row r="318" spans="1:14" x14ac:dyDescent="0.35">
      <c r="A318" s="6">
        <v>45874</v>
      </c>
      <c r="B318" s="1" t="s">
        <v>157</v>
      </c>
      <c r="C318" s="1" t="s">
        <v>324</v>
      </c>
      <c r="D318" s="1" t="s">
        <v>19</v>
      </c>
      <c r="E318" s="1" t="s">
        <v>10</v>
      </c>
      <c r="F318" s="3" t="b">
        <v>1</v>
      </c>
      <c r="G318" s="3" t="b">
        <v>1</v>
      </c>
      <c r="H318" s="3" t="b">
        <v>0</v>
      </c>
      <c r="J318" s="3" t="b">
        <v>0</v>
      </c>
      <c r="L318" s="5">
        <v>1575.24</v>
      </c>
      <c r="M318" s="52" t="s">
        <v>51</v>
      </c>
      <c r="N318" s="3" t="b">
        <v>0</v>
      </c>
    </row>
    <row r="319" spans="1:14" x14ac:dyDescent="0.35">
      <c r="A319" s="6">
        <v>45874</v>
      </c>
      <c r="B319" s="1" t="s">
        <v>157</v>
      </c>
      <c r="C319" s="1" t="s">
        <v>324</v>
      </c>
      <c r="D319" s="1" t="s">
        <v>256</v>
      </c>
      <c r="E319" s="1" t="s">
        <v>10</v>
      </c>
      <c r="F319" s="3" t="b">
        <v>1</v>
      </c>
      <c r="G319" s="3" t="b">
        <v>1</v>
      </c>
      <c r="H319" s="3" t="b">
        <v>0</v>
      </c>
      <c r="J319" s="3" t="b">
        <v>0</v>
      </c>
      <c r="L319" s="5">
        <v>766.2</v>
      </c>
      <c r="M319" s="52" t="s">
        <v>51</v>
      </c>
      <c r="N319" s="3" t="b">
        <v>0</v>
      </c>
    </row>
    <row r="320" spans="1:14" x14ac:dyDescent="0.35">
      <c r="A320" s="6">
        <v>45874</v>
      </c>
      <c r="B320" s="1" t="s">
        <v>157</v>
      </c>
      <c r="C320" s="1" t="s">
        <v>325</v>
      </c>
      <c r="D320" s="1" t="s">
        <v>256</v>
      </c>
      <c r="E320" s="1" t="s">
        <v>10</v>
      </c>
      <c r="F320" s="3" t="b">
        <v>1</v>
      </c>
      <c r="G320" s="3" t="b">
        <v>1</v>
      </c>
      <c r="H320" s="3" t="b">
        <v>0</v>
      </c>
      <c r="J320" s="3" t="b">
        <v>0</v>
      </c>
      <c r="L320" s="5">
        <v>272.52</v>
      </c>
      <c r="M320" s="52" t="s">
        <v>51</v>
      </c>
      <c r="N320" s="3" t="b">
        <v>0</v>
      </c>
    </row>
    <row r="321" spans="1:14" x14ac:dyDescent="0.35">
      <c r="A321" s="6">
        <v>45875</v>
      </c>
      <c r="B321" s="1" t="s">
        <v>157</v>
      </c>
      <c r="C321" s="1" t="s">
        <v>326</v>
      </c>
      <c r="D321" s="1" t="s">
        <v>12</v>
      </c>
      <c r="E321" s="1" t="s">
        <v>10</v>
      </c>
      <c r="F321" s="3" t="b">
        <v>1</v>
      </c>
      <c r="G321" s="3" t="b">
        <v>1</v>
      </c>
      <c r="H321" s="3" t="b">
        <v>0</v>
      </c>
      <c r="J321" s="3" t="b">
        <v>0</v>
      </c>
      <c r="L321" s="5">
        <v>3128.91</v>
      </c>
      <c r="M321" s="52" t="s">
        <v>51</v>
      </c>
      <c r="N321" s="3" t="b">
        <v>0</v>
      </c>
    </row>
    <row r="322" spans="1:14" x14ac:dyDescent="0.35">
      <c r="A322" s="6">
        <v>45880</v>
      </c>
      <c r="B322" s="1" t="s">
        <v>157</v>
      </c>
      <c r="C322" s="1" t="s">
        <v>327</v>
      </c>
      <c r="D322" s="1" t="s">
        <v>19</v>
      </c>
      <c r="E322" s="1" t="s">
        <v>10</v>
      </c>
      <c r="F322" s="3" t="b">
        <v>1</v>
      </c>
      <c r="G322" s="3" t="b">
        <v>1</v>
      </c>
      <c r="H322" s="3" t="b">
        <v>1</v>
      </c>
      <c r="I322" s="6">
        <v>45884</v>
      </c>
      <c r="J322" s="3" t="b">
        <v>0</v>
      </c>
      <c r="L322" s="5">
        <v>1616.28</v>
      </c>
      <c r="M322" s="52" t="s">
        <v>147</v>
      </c>
      <c r="N322" s="3" t="b">
        <v>1</v>
      </c>
    </row>
    <row r="323" spans="1:14" x14ac:dyDescent="0.35">
      <c r="A323" s="6">
        <v>45880</v>
      </c>
      <c r="B323" s="1" t="s">
        <v>157</v>
      </c>
      <c r="C323" s="1" t="s">
        <v>327</v>
      </c>
      <c r="D323" s="1" t="s">
        <v>60</v>
      </c>
      <c r="E323" s="1" t="s">
        <v>53</v>
      </c>
      <c r="F323" s="3" t="b">
        <v>1</v>
      </c>
      <c r="G323" s="3" t="b">
        <v>1</v>
      </c>
      <c r="H323" s="3" t="b">
        <v>0</v>
      </c>
      <c r="J323" s="3" t="b">
        <v>0</v>
      </c>
      <c r="L323" s="5">
        <v>480</v>
      </c>
      <c r="M323" s="52" t="s">
        <v>51</v>
      </c>
      <c r="N323" s="3" t="b">
        <v>1</v>
      </c>
    </row>
    <row r="324" spans="1:14" x14ac:dyDescent="0.35">
      <c r="A324" s="6">
        <v>45880</v>
      </c>
      <c r="B324" s="1" t="s">
        <v>157</v>
      </c>
      <c r="C324" s="1" t="s">
        <v>327</v>
      </c>
      <c r="D324" s="1" t="s">
        <v>66</v>
      </c>
      <c r="E324" s="1" t="s">
        <v>10</v>
      </c>
      <c r="F324" s="3" t="b">
        <v>1</v>
      </c>
      <c r="G324" s="3" t="b">
        <v>1</v>
      </c>
      <c r="H324" s="3" t="b">
        <v>1</v>
      </c>
      <c r="I324" s="6">
        <v>45884</v>
      </c>
      <c r="J324" s="3" t="b">
        <v>0</v>
      </c>
      <c r="L324" s="5">
        <v>240</v>
      </c>
      <c r="M324" s="52" t="s">
        <v>147</v>
      </c>
      <c r="N324" s="3" t="b">
        <v>1</v>
      </c>
    </row>
    <row r="325" spans="1:14" x14ac:dyDescent="0.35">
      <c r="A325" s="6">
        <v>45881</v>
      </c>
      <c r="B325" s="1" t="s">
        <v>157</v>
      </c>
      <c r="C325" s="1" t="s">
        <v>328</v>
      </c>
      <c r="D325" s="1" t="s">
        <v>19</v>
      </c>
      <c r="E325" s="1" t="s">
        <v>10</v>
      </c>
      <c r="F325" s="3" t="b">
        <v>1</v>
      </c>
      <c r="G325" s="3" t="b">
        <v>1</v>
      </c>
      <c r="H325" s="3" t="b">
        <v>0</v>
      </c>
      <c r="J325" s="3" t="b">
        <v>0</v>
      </c>
      <c r="L325" s="5">
        <v>2650.68</v>
      </c>
      <c r="M325" s="52" t="s">
        <v>51</v>
      </c>
      <c r="N325" s="3" t="b">
        <v>0</v>
      </c>
    </row>
    <row r="326" spans="1:14" x14ac:dyDescent="0.35">
      <c r="A326" s="6">
        <v>45881</v>
      </c>
      <c r="B326" s="1" t="s">
        <v>157</v>
      </c>
      <c r="C326" s="1" t="s">
        <v>328</v>
      </c>
      <c r="D326" s="1" t="s">
        <v>60</v>
      </c>
      <c r="E326" s="1" t="s">
        <v>53</v>
      </c>
      <c r="F326" s="3" t="b">
        <v>1</v>
      </c>
      <c r="G326" s="3" t="b">
        <v>1</v>
      </c>
      <c r="H326" s="3" t="b">
        <v>0</v>
      </c>
      <c r="J326" s="3" t="b">
        <v>0</v>
      </c>
      <c r="L326" s="5">
        <v>480</v>
      </c>
      <c r="M326" s="52" t="s">
        <v>51</v>
      </c>
      <c r="N326" s="3" t="b">
        <v>0</v>
      </c>
    </row>
    <row r="327" spans="1:14" x14ac:dyDescent="0.35">
      <c r="A327" s="6">
        <v>45881</v>
      </c>
      <c r="B327" s="1" t="s">
        <v>159</v>
      </c>
      <c r="C327" s="1" t="s">
        <v>329</v>
      </c>
      <c r="D327" s="1" t="s">
        <v>114</v>
      </c>
      <c r="E327" s="1" t="s">
        <v>10</v>
      </c>
      <c r="F327" s="3" t="b">
        <v>1</v>
      </c>
      <c r="G327" s="3" t="b">
        <v>1</v>
      </c>
      <c r="H327" s="3" t="b">
        <v>0</v>
      </c>
      <c r="J327" s="3" t="b">
        <v>0</v>
      </c>
      <c r="L327" s="5">
        <v>168</v>
      </c>
      <c r="M327" s="52" t="s">
        <v>51</v>
      </c>
      <c r="N327" s="3" t="b">
        <v>1</v>
      </c>
    </row>
    <row r="328" spans="1:14" x14ac:dyDescent="0.35">
      <c r="A328" s="6">
        <v>45881</v>
      </c>
      <c r="B328" s="1" t="s">
        <v>159</v>
      </c>
      <c r="C328" s="1" t="s">
        <v>329</v>
      </c>
      <c r="D328" s="1" t="s">
        <v>106</v>
      </c>
      <c r="E328" s="1" t="s">
        <v>17</v>
      </c>
      <c r="F328" s="3" t="b">
        <v>1</v>
      </c>
      <c r="G328" s="3" t="b">
        <v>1</v>
      </c>
      <c r="H328" s="3" t="b">
        <v>1</v>
      </c>
      <c r="I328" s="6">
        <v>45884</v>
      </c>
      <c r="J328" s="3" t="b">
        <v>0</v>
      </c>
      <c r="L328" s="5">
        <v>940.92</v>
      </c>
      <c r="M328" s="52" t="s">
        <v>51</v>
      </c>
      <c r="N328" s="3" t="b">
        <v>1</v>
      </c>
    </row>
    <row r="329" spans="1:14" x14ac:dyDescent="0.35">
      <c r="A329" s="6">
        <v>45881</v>
      </c>
      <c r="B329" s="1" t="s">
        <v>159</v>
      </c>
      <c r="C329" s="1" t="s">
        <v>329</v>
      </c>
      <c r="D329" s="1" t="s">
        <v>66</v>
      </c>
      <c r="E329" s="1" t="s">
        <v>10</v>
      </c>
      <c r="F329" s="3" t="b">
        <v>1</v>
      </c>
      <c r="G329" s="3" t="b">
        <v>1</v>
      </c>
      <c r="H329" s="3" t="b">
        <v>0</v>
      </c>
      <c r="J329" s="3" t="b">
        <v>0</v>
      </c>
      <c r="L329" s="5">
        <v>1200</v>
      </c>
      <c r="M329" s="52" t="s">
        <v>51</v>
      </c>
      <c r="N329" s="3" t="b">
        <v>1</v>
      </c>
    </row>
    <row r="330" spans="1:14" x14ac:dyDescent="0.35">
      <c r="A330" s="6">
        <v>45881</v>
      </c>
      <c r="B330" s="1" t="s">
        <v>157</v>
      </c>
      <c r="C330" s="1" t="s">
        <v>330</v>
      </c>
      <c r="D330" s="1" t="s">
        <v>66</v>
      </c>
      <c r="E330" s="1" t="s">
        <v>10</v>
      </c>
      <c r="F330" s="3" t="b">
        <v>1</v>
      </c>
      <c r="G330" s="3" t="b">
        <v>1</v>
      </c>
      <c r="H330" s="3" t="b">
        <v>0</v>
      </c>
      <c r="J330" s="3" t="b">
        <v>0</v>
      </c>
      <c r="L330" s="5">
        <v>1950</v>
      </c>
      <c r="M330" s="52" t="s">
        <v>51</v>
      </c>
      <c r="N330" s="3" t="b">
        <v>0</v>
      </c>
    </row>
    <row r="331" spans="1:14" x14ac:dyDescent="0.35">
      <c r="A331" s="6">
        <v>45881</v>
      </c>
      <c r="B331" s="1" t="s">
        <v>157</v>
      </c>
      <c r="C331" s="1" t="s">
        <v>331</v>
      </c>
      <c r="D331" s="1" t="s">
        <v>114</v>
      </c>
      <c r="E331" s="1" t="s">
        <v>10</v>
      </c>
      <c r="F331" s="3" t="b">
        <v>1</v>
      </c>
      <c r="G331" s="3" t="b">
        <v>1</v>
      </c>
      <c r="H331" s="3" t="b">
        <v>0</v>
      </c>
      <c r="J331" s="3" t="b">
        <v>0</v>
      </c>
      <c r="L331" s="5">
        <v>1480</v>
      </c>
      <c r="M331" s="52" t="s">
        <v>51</v>
      </c>
      <c r="N331" s="3" t="b">
        <v>0</v>
      </c>
    </row>
    <row r="332" spans="1:14" x14ac:dyDescent="0.35">
      <c r="A332" s="6">
        <v>45881</v>
      </c>
      <c r="B332" s="1" t="s">
        <v>157</v>
      </c>
      <c r="C332" s="1" t="s">
        <v>332</v>
      </c>
      <c r="D332" s="1" t="s">
        <v>60</v>
      </c>
      <c r="E332" s="1" t="s">
        <v>53</v>
      </c>
      <c r="F332" s="3" t="b">
        <v>1</v>
      </c>
      <c r="G332" s="3" t="b">
        <v>1</v>
      </c>
      <c r="H332" s="3" t="b">
        <v>0</v>
      </c>
      <c r="J332" s="3" t="b">
        <v>0</v>
      </c>
      <c r="L332" s="5">
        <v>336</v>
      </c>
      <c r="M332" s="52" t="s">
        <v>51</v>
      </c>
      <c r="N332" s="3" t="b">
        <v>0</v>
      </c>
    </row>
    <row r="333" spans="1:14" x14ac:dyDescent="0.35">
      <c r="A333" s="6">
        <v>45882</v>
      </c>
      <c r="B333" s="1" t="s">
        <v>157</v>
      </c>
      <c r="C333" s="1" t="s">
        <v>333</v>
      </c>
      <c r="D333" s="1" t="s">
        <v>114</v>
      </c>
      <c r="E333" s="1" t="s">
        <v>10</v>
      </c>
      <c r="F333" s="3" t="b">
        <v>1</v>
      </c>
      <c r="G333" s="3" t="b">
        <v>1</v>
      </c>
      <c r="H333" s="3" t="b">
        <v>0</v>
      </c>
      <c r="J333" s="3" t="b">
        <v>0</v>
      </c>
      <c r="L333" s="5">
        <v>180</v>
      </c>
      <c r="M333" s="52" t="s">
        <v>51</v>
      </c>
      <c r="N333" s="3" t="b">
        <v>0</v>
      </c>
    </row>
    <row r="334" spans="1:14" x14ac:dyDescent="0.35">
      <c r="A334" s="6">
        <v>45882</v>
      </c>
      <c r="B334" s="1" t="s">
        <v>157</v>
      </c>
      <c r="C334" s="1" t="s">
        <v>333</v>
      </c>
      <c r="D334" s="1" t="s">
        <v>60</v>
      </c>
      <c r="E334" s="1" t="s">
        <v>53</v>
      </c>
      <c r="F334" s="3" t="b">
        <v>1</v>
      </c>
      <c r="G334" s="3" t="b">
        <v>1</v>
      </c>
      <c r="H334" s="3" t="b">
        <v>0</v>
      </c>
      <c r="J334" s="3" t="b">
        <v>0</v>
      </c>
      <c r="L334" s="5">
        <v>720</v>
      </c>
      <c r="M334" s="52" t="s">
        <v>51</v>
      </c>
      <c r="N334" s="3" t="b">
        <v>0</v>
      </c>
    </row>
    <row r="335" spans="1:14" x14ac:dyDescent="0.35">
      <c r="A335" s="6">
        <v>45882</v>
      </c>
      <c r="B335" s="1" t="s">
        <v>157</v>
      </c>
      <c r="C335" s="1" t="s">
        <v>333</v>
      </c>
      <c r="D335" s="1" t="s">
        <v>19</v>
      </c>
      <c r="E335" s="1" t="s">
        <v>10</v>
      </c>
      <c r="F335" s="3" t="b">
        <v>1</v>
      </c>
      <c r="G335" s="3" t="b">
        <v>1</v>
      </c>
      <c r="H335" s="3" t="b">
        <v>0</v>
      </c>
      <c r="J335" s="3" t="b">
        <v>0</v>
      </c>
      <c r="L335" s="5">
        <v>1976</v>
      </c>
      <c r="M335" s="52" t="s">
        <v>51</v>
      </c>
      <c r="N335" s="3" t="b">
        <v>0</v>
      </c>
    </row>
    <row r="336" spans="1:14" x14ac:dyDescent="0.35">
      <c r="A336" s="6">
        <v>45883</v>
      </c>
      <c r="B336" s="1" t="s">
        <v>157</v>
      </c>
      <c r="C336" s="1" t="s">
        <v>334</v>
      </c>
      <c r="D336" s="1" t="s">
        <v>79</v>
      </c>
      <c r="E336" s="1" t="s">
        <v>10</v>
      </c>
      <c r="F336" s="3" t="b">
        <v>1</v>
      </c>
      <c r="G336" s="3" t="b">
        <v>1</v>
      </c>
      <c r="H336" s="3" t="b">
        <v>0</v>
      </c>
      <c r="J336" s="3" t="b">
        <v>0</v>
      </c>
      <c r="L336" s="5">
        <v>480</v>
      </c>
      <c r="M336" s="52" t="s">
        <v>51</v>
      </c>
      <c r="N336" s="3" t="b">
        <v>0</v>
      </c>
    </row>
    <row r="337" spans="1:14" x14ac:dyDescent="0.35">
      <c r="A337" s="6">
        <v>45883</v>
      </c>
      <c r="B337" s="1" t="s">
        <v>157</v>
      </c>
      <c r="C337" s="1" t="s">
        <v>335</v>
      </c>
      <c r="D337" s="1" t="s">
        <v>79</v>
      </c>
      <c r="E337" s="1" t="s">
        <v>10</v>
      </c>
      <c r="F337" s="3" t="b">
        <v>1</v>
      </c>
      <c r="G337" s="3" t="b">
        <v>1</v>
      </c>
      <c r="H337" s="3" t="b">
        <v>0</v>
      </c>
      <c r="J337" s="3" t="b">
        <v>0</v>
      </c>
      <c r="L337" s="5">
        <v>480</v>
      </c>
      <c r="M337" s="52" t="s">
        <v>51</v>
      </c>
      <c r="N337" s="3" t="b">
        <v>0</v>
      </c>
    </row>
    <row r="338" spans="1:14" x14ac:dyDescent="0.35">
      <c r="A338" s="6">
        <v>45883</v>
      </c>
      <c r="B338" s="1" t="s">
        <v>157</v>
      </c>
      <c r="C338" s="1" t="s">
        <v>336</v>
      </c>
      <c r="D338" s="1" t="s">
        <v>60</v>
      </c>
      <c r="E338" s="1" t="s">
        <v>53</v>
      </c>
      <c r="F338" s="3" t="b">
        <v>1</v>
      </c>
      <c r="G338" s="3" t="b">
        <v>1</v>
      </c>
      <c r="H338" s="3" t="b">
        <v>0</v>
      </c>
      <c r="J338" s="3" t="b">
        <v>0</v>
      </c>
      <c r="L338" s="5">
        <v>240</v>
      </c>
      <c r="M338" s="52" t="s">
        <v>51</v>
      </c>
      <c r="N338" s="3" t="b">
        <v>0</v>
      </c>
    </row>
    <row r="339" spans="1:14" x14ac:dyDescent="0.35">
      <c r="A339" s="6">
        <v>45883</v>
      </c>
      <c r="B339" s="1" t="s">
        <v>157</v>
      </c>
      <c r="C339" s="1" t="s">
        <v>337</v>
      </c>
      <c r="D339" s="1" t="s">
        <v>60</v>
      </c>
      <c r="E339" s="1" t="s">
        <v>53</v>
      </c>
      <c r="F339" s="3" t="b">
        <v>1</v>
      </c>
      <c r="G339" s="3" t="b">
        <v>1</v>
      </c>
      <c r="H339" s="3" t="b">
        <v>0</v>
      </c>
      <c r="J339" s="3" t="b">
        <v>0</v>
      </c>
      <c r="L339" s="5">
        <v>240</v>
      </c>
      <c r="M339" s="52" t="s">
        <v>51</v>
      </c>
      <c r="N339" s="3" t="b">
        <v>0</v>
      </c>
    </row>
    <row r="340" spans="1:14" x14ac:dyDescent="0.35">
      <c r="A340" s="6">
        <v>45883</v>
      </c>
      <c r="B340" s="1" t="s">
        <v>157</v>
      </c>
      <c r="C340" s="1" t="s">
        <v>338</v>
      </c>
      <c r="D340" s="1" t="s">
        <v>60</v>
      </c>
      <c r="E340" s="1" t="s">
        <v>53</v>
      </c>
      <c r="F340" s="3" t="b">
        <v>1</v>
      </c>
      <c r="G340" s="3" t="b">
        <v>1</v>
      </c>
      <c r="H340" s="3" t="b">
        <v>0</v>
      </c>
      <c r="J340" s="3" t="b">
        <v>0</v>
      </c>
      <c r="L340" s="5">
        <v>480</v>
      </c>
      <c r="M340" s="52" t="s">
        <v>51</v>
      </c>
      <c r="N340" s="3" t="b">
        <v>0</v>
      </c>
    </row>
    <row r="341" spans="1:14" x14ac:dyDescent="0.35">
      <c r="A341" s="6">
        <v>45883</v>
      </c>
      <c r="B341" s="1" t="s">
        <v>157</v>
      </c>
      <c r="C341" s="1" t="s">
        <v>339</v>
      </c>
      <c r="D341" s="1" t="s">
        <v>60</v>
      </c>
      <c r="E341" s="1" t="s">
        <v>53</v>
      </c>
      <c r="F341" s="3" t="b">
        <v>1</v>
      </c>
      <c r="G341" s="3" t="b">
        <v>1</v>
      </c>
      <c r="H341" s="3" t="b">
        <v>0</v>
      </c>
      <c r="J341" s="3" t="b">
        <v>0</v>
      </c>
      <c r="L341" s="5">
        <v>480</v>
      </c>
      <c r="M341" s="52" t="s">
        <v>51</v>
      </c>
      <c r="N341" s="3" t="b">
        <v>0</v>
      </c>
    </row>
    <row r="342" spans="1:14" x14ac:dyDescent="0.35">
      <c r="A342" s="6">
        <v>45883</v>
      </c>
      <c r="B342" s="1" t="s">
        <v>157</v>
      </c>
      <c r="C342" s="1" t="s">
        <v>340</v>
      </c>
      <c r="D342" s="1" t="s">
        <v>66</v>
      </c>
      <c r="E342" s="1" t="s">
        <v>10</v>
      </c>
      <c r="F342" s="3" t="b">
        <v>1</v>
      </c>
      <c r="G342" s="3" t="b">
        <v>1</v>
      </c>
      <c r="H342" s="3" t="b">
        <v>0</v>
      </c>
      <c r="J342" s="3" t="b">
        <v>0</v>
      </c>
      <c r="L342" s="5">
        <v>272</v>
      </c>
      <c r="M342" s="52" t="s">
        <v>51</v>
      </c>
      <c r="N342" s="3" t="b">
        <v>0</v>
      </c>
    </row>
  </sheetData>
  <autoFilter ref="A1:N342" xr:uid="{9E8B4085-EC92-4D73-ABD8-41D802722BAA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82559-031A-4E63-97A4-9778874BC134}">
  <dimension ref="B2:G22"/>
  <sheetViews>
    <sheetView workbookViewId="0">
      <selection activeCell="C22" sqref="B2:C22"/>
    </sheetView>
  </sheetViews>
  <sheetFormatPr defaultRowHeight="14.5" x14ac:dyDescent="0.35"/>
  <cols>
    <col min="2" max="2" width="31.26953125" bestFit="1" customWidth="1"/>
    <col min="3" max="3" width="11.1796875" bestFit="1" customWidth="1"/>
    <col min="6" max="6" width="27.81640625" customWidth="1"/>
    <col min="7" max="7" width="11.1796875" bestFit="1" customWidth="1"/>
  </cols>
  <sheetData>
    <row r="2" spans="2:7" x14ac:dyDescent="0.35">
      <c r="B2" s="41" t="s">
        <v>33</v>
      </c>
      <c r="C2" s="42">
        <v>2994</v>
      </c>
      <c r="F2" s="41" t="s">
        <v>294</v>
      </c>
      <c r="G2" s="42">
        <v>408</v>
      </c>
    </row>
    <row r="3" spans="2:7" x14ac:dyDescent="0.35">
      <c r="B3" s="41" t="s">
        <v>276</v>
      </c>
      <c r="C3" s="42">
        <v>1371</v>
      </c>
      <c r="F3" s="41" t="s">
        <v>295</v>
      </c>
      <c r="G3" s="42">
        <v>168</v>
      </c>
    </row>
    <row r="4" spans="2:7" x14ac:dyDescent="0.35">
      <c r="B4" s="41" t="s">
        <v>277</v>
      </c>
      <c r="C4" s="42">
        <v>626</v>
      </c>
      <c r="F4" s="41" t="s">
        <v>296</v>
      </c>
      <c r="G4" s="42">
        <v>7419</v>
      </c>
    </row>
    <row r="5" spans="2:7" x14ac:dyDescent="0.35">
      <c r="B5" s="41" t="s">
        <v>278</v>
      </c>
      <c r="C5" s="42">
        <v>12626</v>
      </c>
      <c r="F5" s="41" t="s">
        <v>286</v>
      </c>
      <c r="G5" s="42">
        <v>660</v>
      </c>
    </row>
    <row r="6" spans="2:7" x14ac:dyDescent="0.35">
      <c r="B6" s="41" t="s">
        <v>279</v>
      </c>
      <c r="C6" s="42">
        <v>490</v>
      </c>
      <c r="F6" s="41" t="s">
        <v>297</v>
      </c>
      <c r="G6" s="42">
        <v>17819</v>
      </c>
    </row>
    <row r="7" spans="2:7" x14ac:dyDescent="0.35">
      <c r="B7" s="41" t="s">
        <v>280</v>
      </c>
      <c r="C7" s="42">
        <v>21500</v>
      </c>
      <c r="G7" s="40"/>
    </row>
    <row r="8" spans="2:7" ht="15" thickBot="1" x14ac:dyDescent="0.4">
      <c r="B8" s="41" t="s">
        <v>281</v>
      </c>
      <c r="C8" s="42">
        <v>21500</v>
      </c>
      <c r="F8" s="43" t="s">
        <v>293</v>
      </c>
      <c r="G8" s="45">
        <f>SUM(G2:G7)</f>
        <v>26474</v>
      </c>
    </row>
    <row r="9" spans="2:7" x14ac:dyDescent="0.35">
      <c r="B9" s="41" t="s">
        <v>282</v>
      </c>
      <c r="C9" s="42">
        <v>3203</v>
      </c>
    </row>
    <row r="10" spans="2:7" x14ac:dyDescent="0.35">
      <c r="B10" s="41" t="s">
        <v>283</v>
      </c>
      <c r="C10" s="42">
        <v>9193</v>
      </c>
    </row>
    <row r="11" spans="2:7" x14ac:dyDescent="0.35">
      <c r="B11" s="41" t="s">
        <v>284</v>
      </c>
      <c r="C11" s="42">
        <v>1298</v>
      </c>
    </row>
    <row r="12" spans="2:7" x14ac:dyDescent="0.35">
      <c r="B12" s="41" t="s">
        <v>285</v>
      </c>
      <c r="C12" s="42">
        <v>538</v>
      </c>
    </row>
    <row r="13" spans="2:7" x14ac:dyDescent="0.35">
      <c r="B13" s="41" t="s">
        <v>286</v>
      </c>
      <c r="C13" s="42">
        <v>1895</v>
      </c>
    </row>
    <row r="14" spans="2:7" x14ac:dyDescent="0.35">
      <c r="B14" s="41" t="s">
        <v>287</v>
      </c>
      <c r="C14" s="42">
        <v>2940</v>
      </c>
    </row>
    <row r="15" spans="2:7" x14ac:dyDescent="0.35">
      <c r="B15" s="41" t="s">
        <v>288</v>
      </c>
      <c r="C15" s="42">
        <v>9783</v>
      </c>
    </row>
    <row r="16" spans="2:7" x14ac:dyDescent="0.35">
      <c r="B16" s="41" t="s">
        <v>289</v>
      </c>
      <c r="C16" s="42">
        <v>2216</v>
      </c>
    </row>
    <row r="17" spans="2:3" x14ac:dyDescent="0.35">
      <c r="B17" s="41" t="s">
        <v>262</v>
      </c>
      <c r="C17" s="42">
        <v>168</v>
      </c>
    </row>
    <row r="18" spans="2:3" x14ac:dyDescent="0.35">
      <c r="B18" s="41" t="s">
        <v>290</v>
      </c>
      <c r="C18" s="42">
        <v>4037</v>
      </c>
    </row>
    <row r="19" spans="2:3" x14ac:dyDescent="0.35">
      <c r="B19" s="41" t="s">
        <v>291</v>
      </c>
      <c r="C19" s="42">
        <v>656</v>
      </c>
    </row>
    <row r="20" spans="2:3" x14ac:dyDescent="0.35">
      <c r="B20" s="41" t="s">
        <v>292</v>
      </c>
      <c r="C20" s="42">
        <v>2227</v>
      </c>
    </row>
    <row r="22" spans="2:3" ht="15" thickBot="1" x14ac:dyDescent="0.4">
      <c r="B22" s="43" t="s">
        <v>293</v>
      </c>
      <c r="C22" s="44">
        <f>SUM(C2:C20)</f>
        <v>99261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79616-1ADA-42BC-9DEA-A6766E9C405B}">
  <dimension ref="B2:S48"/>
  <sheetViews>
    <sheetView workbookViewId="0">
      <pane ySplit="5" topLeftCell="A6" activePane="bottomLeft" state="frozen"/>
      <selection pane="bottomLeft" activeCell="B21" sqref="B21:S23"/>
    </sheetView>
  </sheetViews>
  <sheetFormatPr defaultRowHeight="14.5" x14ac:dyDescent="0.35"/>
  <cols>
    <col min="1" max="1" width="8.7265625" style="1"/>
    <col min="2" max="2" width="12.81640625" style="1" bestFit="1" customWidth="1"/>
    <col min="3" max="3" width="8.54296875" style="1" customWidth="1"/>
    <col min="4" max="4" width="13.36328125" style="1" customWidth="1"/>
    <col min="5" max="5" width="10.1796875" style="1" bestFit="1" customWidth="1"/>
    <col min="6" max="7" width="8.7265625" style="1"/>
    <col min="8" max="8" width="10.453125" style="1" bestFit="1" customWidth="1"/>
    <col min="9" max="9" width="8.7265625" style="1"/>
    <col min="10" max="10" width="18.26953125" style="1" bestFit="1" customWidth="1"/>
    <col min="11" max="11" width="10.6328125" style="1" bestFit="1" customWidth="1"/>
    <col min="12" max="12" width="11.1796875" style="1" bestFit="1" customWidth="1"/>
    <col min="13" max="13" width="9.90625" style="1" bestFit="1" customWidth="1"/>
    <col min="14" max="14" width="15.6328125" style="1" bestFit="1" customWidth="1"/>
    <col min="15" max="15" width="8.7265625" style="1"/>
    <col min="16" max="16" width="15.81640625" style="1" bestFit="1" customWidth="1"/>
    <col min="17" max="17" width="15.6328125" style="1" bestFit="1" customWidth="1"/>
    <col min="18" max="18" width="15.6328125" style="1" customWidth="1"/>
    <col min="19" max="19" width="11.81640625" style="1" bestFit="1" customWidth="1"/>
    <col min="20" max="16384" width="8.7265625" style="1"/>
  </cols>
  <sheetData>
    <row r="2" spans="2:19" ht="16" x14ac:dyDescent="0.35">
      <c r="B2" s="48" t="s">
        <v>195</v>
      </c>
      <c r="C2" s="48"/>
    </row>
    <row r="4" spans="2:19" x14ac:dyDescent="0.35">
      <c r="B4" s="2" t="s">
        <v>194</v>
      </c>
      <c r="H4" s="2" t="s">
        <v>193</v>
      </c>
      <c r="N4" s="2" t="s">
        <v>192</v>
      </c>
    </row>
    <row r="5" spans="2:19" x14ac:dyDescent="0.35">
      <c r="B5" s="22"/>
      <c r="C5" s="25"/>
      <c r="D5" s="22" t="s">
        <v>191</v>
      </c>
      <c r="E5" s="22" t="s">
        <v>190</v>
      </c>
      <c r="F5" s="22" t="s">
        <v>170</v>
      </c>
      <c r="H5" s="21"/>
      <c r="I5" s="24"/>
      <c r="J5" s="21" t="s">
        <v>189</v>
      </c>
      <c r="K5" s="21" t="s">
        <v>4</v>
      </c>
      <c r="L5" s="21" t="s">
        <v>188</v>
      </c>
      <c r="N5" s="20"/>
      <c r="O5" s="23"/>
      <c r="P5" s="20" t="s">
        <v>187</v>
      </c>
      <c r="Q5" s="20" t="s">
        <v>186</v>
      </c>
      <c r="R5" s="20" t="s">
        <v>185</v>
      </c>
      <c r="S5" s="20" t="s">
        <v>184</v>
      </c>
    </row>
    <row r="6" spans="2:19" x14ac:dyDescent="0.35">
      <c r="B6" s="46" t="s">
        <v>183</v>
      </c>
      <c r="C6" s="22" t="s">
        <v>159</v>
      </c>
      <c r="D6" s="19"/>
      <c r="E6" s="19"/>
      <c r="F6" s="19">
        <f>SUM(D6:E6)</f>
        <v>0</v>
      </c>
      <c r="H6" s="47" t="s">
        <v>183</v>
      </c>
      <c r="I6" s="21" t="s">
        <v>159</v>
      </c>
      <c r="J6" s="19"/>
      <c r="K6" s="19"/>
      <c r="L6" s="19"/>
      <c r="N6" s="49" t="s">
        <v>183</v>
      </c>
      <c r="O6" s="20" t="s">
        <v>159</v>
      </c>
      <c r="P6" s="19"/>
      <c r="Q6" s="38"/>
      <c r="R6" s="19"/>
      <c r="S6" s="38"/>
    </row>
    <row r="7" spans="2:19" x14ac:dyDescent="0.35">
      <c r="B7" s="46"/>
      <c r="C7" s="22" t="s">
        <v>157</v>
      </c>
      <c r="D7" s="19"/>
      <c r="E7" s="19"/>
      <c r="F7" s="19">
        <f>SUM(D7:E7)</f>
        <v>0</v>
      </c>
      <c r="H7" s="47"/>
      <c r="I7" s="21" t="s">
        <v>157</v>
      </c>
      <c r="J7" s="19"/>
      <c r="K7" s="19"/>
      <c r="L7" s="19"/>
      <c r="N7" s="49"/>
      <c r="O7" s="20" t="s">
        <v>157</v>
      </c>
      <c r="P7" s="19"/>
      <c r="Q7" s="38"/>
      <c r="R7" s="19"/>
      <c r="S7" s="38"/>
    </row>
    <row r="8" spans="2:19" x14ac:dyDescent="0.35">
      <c r="B8" s="46"/>
      <c r="C8" s="22" t="s">
        <v>170</v>
      </c>
      <c r="D8" s="19">
        <f>SUM(D6:D7)</f>
        <v>0</v>
      </c>
      <c r="E8" s="19">
        <f t="shared" ref="E8:F8" si="0">SUM(E6:E7)</f>
        <v>0</v>
      </c>
      <c r="F8" s="19">
        <f t="shared" si="0"/>
        <v>0</v>
      </c>
      <c r="H8" s="47"/>
      <c r="I8" s="21" t="s">
        <v>170</v>
      </c>
      <c r="J8" s="19">
        <f>SUM(J6:J7)</f>
        <v>0</v>
      </c>
      <c r="K8" s="19">
        <f t="shared" ref="K8:L8" si="1">SUM(K6:K7)</f>
        <v>0</v>
      </c>
      <c r="L8" s="19">
        <f t="shared" si="1"/>
        <v>0</v>
      </c>
      <c r="N8" s="49"/>
      <c r="O8" s="20" t="s">
        <v>170</v>
      </c>
      <c r="P8" s="19">
        <f>SUM(P6:P7)</f>
        <v>0</v>
      </c>
      <c r="Q8" s="38">
        <f t="shared" ref="Q8" si="2">SUM(Q6:Q7)</f>
        <v>0</v>
      </c>
      <c r="R8" s="19">
        <f t="shared" ref="R8" si="3">SUM(R6:R7)</f>
        <v>0</v>
      </c>
      <c r="S8" s="38">
        <f t="shared" ref="S8" si="4">SUM(S6:S7)</f>
        <v>0</v>
      </c>
    </row>
    <row r="9" spans="2:19" x14ac:dyDescent="0.35">
      <c r="B9" s="46" t="s">
        <v>182</v>
      </c>
      <c r="C9" s="22" t="s">
        <v>159</v>
      </c>
      <c r="D9" s="19"/>
      <c r="E9" s="19"/>
      <c r="F9" s="19">
        <f>SUM(D9:E9)</f>
        <v>0</v>
      </c>
      <c r="H9" s="47" t="s">
        <v>182</v>
      </c>
      <c r="I9" s="21" t="s">
        <v>159</v>
      </c>
      <c r="J9" s="19"/>
      <c r="K9" s="19"/>
      <c r="L9" s="19"/>
      <c r="N9" s="49" t="s">
        <v>182</v>
      </c>
      <c r="O9" s="20" t="s">
        <v>159</v>
      </c>
      <c r="P9" s="19"/>
      <c r="Q9" s="38"/>
      <c r="R9" s="19"/>
      <c r="S9" s="38"/>
    </row>
    <row r="10" spans="2:19" x14ac:dyDescent="0.35">
      <c r="B10" s="46"/>
      <c r="C10" s="22" t="s">
        <v>157</v>
      </c>
      <c r="D10" s="19"/>
      <c r="E10" s="19"/>
      <c r="F10" s="19">
        <f>SUM(D10:E10)</f>
        <v>0</v>
      </c>
      <c r="H10" s="47"/>
      <c r="I10" s="21" t="s">
        <v>157</v>
      </c>
      <c r="J10" s="19"/>
      <c r="K10" s="19"/>
      <c r="L10" s="38"/>
      <c r="N10" s="49"/>
      <c r="O10" s="20" t="s">
        <v>157</v>
      </c>
      <c r="P10" s="19"/>
      <c r="Q10" s="38"/>
      <c r="R10" s="19"/>
      <c r="S10" s="38"/>
    </row>
    <row r="11" spans="2:19" x14ac:dyDescent="0.35">
      <c r="B11" s="46"/>
      <c r="C11" s="22" t="s">
        <v>170</v>
      </c>
      <c r="D11" s="19">
        <f>SUM(D9:D10)</f>
        <v>0</v>
      </c>
      <c r="E11" s="19">
        <f t="shared" ref="E11" si="5">SUM(E9:E10)</f>
        <v>0</v>
      </c>
      <c r="F11" s="19">
        <f t="shared" ref="F11" si="6">SUM(F9:F10)</f>
        <v>0</v>
      </c>
      <c r="H11" s="47"/>
      <c r="I11" s="21" t="s">
        <v>170</v>
      </c>
      <c r="J11" s="19">
        <f>SUM(J9:J10)</f>
        <v>0</v>
      </c>
      <c r="K11" s="19">
        <f t="shared" ref="K11:L11" si="7">SUM(K9:K10)</f>
        <v>0</v>
      </c>
      <c r="L11" s="38">
        <f t="shared" si="7"/>
        <v>0</v>
      </c>
      <c r="N11" s="49"/>
      <c r="O11" s="20" t="s">
        <v>170</v>
      </c>
      <c r="P11" s="19">
        <f>SUM(P9:P10)</f>
        <v>0</v>
      </c>
      <c r="Q11" s="38">
        <f t="shared" ref="Q11" si="8">SUM(Q9:Q10)</f>
        <v>0</v>
      </c>
      <c r="R11" s="19">
        <f t="shared" ref="R11" si="9">SUM(R9:R10)</f>
        <v>0</v>
      </c>
      <c r="S11" s="38">
        <f t="shared" ref="S11" si="10">SUM(S9:S10)</f>
        <v>0</v>
      </c>
    </row>
    <row r="12" spans="2:19" x14ac:dyDescent="0.35">
      <c r="B12" s="46" t="s">
        <v>181</v>
      </c>
      <c r="C12" s="22" t="s">
        <v>159</v>
      </c>
      <c r="D12" s="19"/>
      <c r="E12" s="19"/>
      <c r="F12" s="19">
        <f>SUM(D12:E12)</f>
        <v>0</v>
      </c>
      <c r="H12" s="47" t="s">
        <v>181</v>
      </c>
      <c r="I12" s="21" t="s">
        <v>159</v>
      </c>
      <c r="J12" s="19"/>
      <c r="K12" s="19"/>
      <c r="L12" s="38"/>
      <c r="N12" s="49" t="s">
        <v>181</v>
      </c>
      <c r="O12" s="20" t="s">
        <v>159</v>
      </c>
      <c r="P12" s="19"/>
      <c r="Q12" s="38"/>
      <c r="R12" s="19"/>
      <c r="S12" s="38"/>
    </row>
    <row r="13" spans="2:19" x14ac:dyDescent="0.35">
      <c r="B13" s="46"/>
      <c r="C13" s="22" t="s">
        <v>157</v>
      </c>
      <c r="D13" s="19"/>
      <c r="E13" s="19"/>
      <c r="F13" s="19">
        <f>SUM(D13:E13)</f>
        <v>0</v>
      </c>
      <c r="H13" s="47"/>
      <c r="I13" s="21" t="s">
        <v>157</v>
      </c>
      <c r="J13" s="19"/>
      <c r="K13" s="19"/>
      <c r="L13" s="38"/>
      <c r="N13" s="49"/>
      <c r="O13" s="20" t="s">
        <v>157</v>
      </c>
      <c r="P13" s="19"/>
      <c r="Q13" s="38"/>
      <c r="R13" s="19"/>
      <c r="S13" s="38"/>
    </row>
    <row r="14" spans="2:19" x14ac:dyDescent="0.35">
      <c r="B14" s="46"/>
      <c r="C14" s="22" t="s">
        <v>170</v>
      </c>
      <c r="D14" s="19">
        <f>SUM(D12:D13)</f>
        <v>0</v>
      </c>
      <c r="E14" s="19">
        <f t="shared" ref="E14" si="11">SUM(E12:E13)</f>
        <v>0</v>
      </c>
      <c r="F14" s="19">
        <f t="shared" ref="F14" si="12">SUM(F12:F13)</f>
        <v>0</v>
      </c>
      <c r="H14" s="47"/>
      <c r="I14" s="21" t="s">
        <v>170</v>
      </c>
      <c r="J14" s="19">
        <f>SUM(J12:J13)</f>
        <v>0</v>
      </c>
      <c r="K14" s="19">
        <f t="shared" ref="K14:L14" si="13">SUM(K12:K13)</f>
        <v>0</v>
      </c>
      <c r="L14" s="38">
        <f t="shared" si="13"/>
        <v>0</v>
      </c>
      <c r="N14" s="49"/>
      <c r="O14" s="20" t="s">
        <v>170</v>
      </c>
      <c r="P14" s="19">
        <f>SUM(P12:P13)</f>
        <v>0</v>
      </c>
      <c r="Q14" s="38">
        <f t="shared" ref="Q14" si="14">SUM(Q12:Q13)</f>
        <v>0</v>
      </c>
      <c r="R14" s="19">
        <f t="shared" ref="R14" si="15">SUM(R12:R13)</f>
        <v>0</v>
      </c>
      <c r="S14" s="38">
        <f t="shared" ref="S14" si="16">SUM(S12:S13)</f>
        <v>0</v>
      </c>
    </row>
    <row r="15" spans="2:19" x14ac:dyDescent="0.35">
      <c r="B15" s="46" t="s">
        <v>180</v>
      </c>
      <c r="C15" s="22" t="s">
        <v>159</v>
      </c>
      <c r="D15" s="19"/>
      <c r="E15" s="19"/>
      <c r="F15" s="19">
        <f>SUM(D15:E15)</f>
        <v>0</v>
      </c>
      <c r="H15" s="47" t="s">
        <v>180</v>
      </c>
      <c r="I15" s="21" t="s">
        <v>159</v>
      </c>
      <c r="J15" s="19"/>
      <c r="K15" s="19"/>
      <c r="L15" s="38"/>
      <c r="N15" s="49" t="s">
        <v>180</v>
      </c>
      <c r="O15" s="20" t="s">
        <v>159</v>
      </c>
      <c r="P15" s="19"/>
      <c r="Q15" s="38"/>
      <c r="R15" s="19"/>
      <c r="S15" s="38"/>
    </row>
    <row r="16" spans="2:19" x14ac:dyDescent="0.35">
      <c r="B16" s="46"/>
      <c r="C16" s="22" t="s">
        <v>157</v>
      </c>
      <c r="D16" s="19"/>
      <c r="E16" s="19"/>
      <c r="F16" s="19">
        <f>SUM(D16:E16)</f>
        <v>0</v>
      </c>
      <c r="H16" s="47"/>
      <c r="I16" s="21" t="s">
        <v>157</v>
      </c>
      <c r="J16" s="19"/>
      <c r="K16" s="19"/>
      <c r="L16" s="38"/>
      <c r="N16" s="49"/>
      <c r="O16" s="20" t="s">
        <v>157</v>
      </c>
      <c r="P16" s="19"/>
      <c r="Q16" s="38"/>
      <c r="R16" s="19"/>
      <c r="S16" s="38"/>
    </row>
    <row r="17" spans="2:19" x14ac:dyDescent="0.35">
      <c r="B17" s="46"/>
      <c r="C17" s="22" t="s">
        <v>170</v>
      </c>
      <c r="D17" s="19">
        <f>SUM(D15:D16)</f>
        <v>0</v>
      </c>
      <c r="E17" s="19">
        <f t="shared" ref="E17" si="17">SUM(E15:E16)</f>
        <v>0</v>
      </c>
      <c r="F17" s="19">
        <f t="shared" ref="F17" si="18">SUM(F15:F16)</f>
        <v>0</v>
      </c>
      <c r="H17" s="47"/>
      <c r="I17" s="21" t="s">
        <v>170</v>
      </c>
      <c r="J17" s="19">
        <f>SUM(J15:J16)</f>
        <v>0</v>
      </c>
      <c r="K17" s="19">
        <f t="shared" ref="K17:L17" si="19">SUM(K15:K16)</f>
        <v>0</v>
      </c>
      <c r="L17" s="38">
        <f t="shared" si="19"/>
        <v>0</v>
      </c>
      <c r="N17" s="49"/>
      <c r="O17" s="20" t="s">
        <v>170</v>
      </c>
      <c r="P17" s="19">
        <f>SUM(P15:P16)</f>
        <v>0</v>
      </c>
      <c r="Q17" s="38">
        <f t="shared" ref="Q17" si="20">SUM(Q15:Q16)</f>
        <v>0</v>
      </c>
      <c r="R17" s="19">
        <f t="shared" ref="R17:S17" si="21">SUM(R15:R16)</f>
        <v>0</v>
      </c>
      <c r="S17" s="38">
        <f t="shared" si="21"/>
        <v>0</v>
      </c>
    </row>
    <row r="18" spans="2:19" x14ac:dyDescent="0.35">
      <c r="B18" s="46" t="s">
        <v>179</v>
      </c>
      <c r="C18" s="22" t="s">
        <v>159</v>
      </c>
      <c r="D18" s="19"/>
      <c r="E18" s="19"/>
      <c r="F18" s="19">
        <f>SUM(D18:E18)</f>
        <v>0</v>
      </c>
      <c r="H18" s="47" t="s">
        <v>179</v>
      </c>
      <c r="I18" s="21" t="s">
        <v>159</v>
      </c>
      <c r="J18" s="19"/>
      <c r="K18" s="19"/>
      <c r="L18" s="38"/>
      <c r="N18" s="49" t="s">
        <v>179</v>
      </c>
      <c r="O18" s="20" t="s">
        <v>159</v>
      </c>
      <c r="P18" s="19"/>
      <c r="Q18" s="38"/>
      <c r="R18" s="19"/>
      <c r="S18" s="38"/>
    </row>
    <row r="19" spans="2:19" x14ac:dyDescent="0.35">
      <c r="B19" s="46"/>
      <c r="C19" s="22" t="s">
        <v>157</v>
      </c>
      <c r="D19" s="19"/>
      <c r="E19" s="19"/>
      <c r="F19" s="19">
        <f>SUM(D19:E19)</f>
        <v>0</v>
      </c>
      <c r="H19" s="47"/>
      <c r="I19" s="21" t="s">
        <v>157</v>
      </c>
      <c r="J19" s="19"/>
      <c r="K19" s="19"/>
      <c r="L19" s="38"/>
      <c r="N19" s="49"/>
      <c r="O19" s="20" t="s">
        <v>157</v>
      </c>
      <c r="P19" s="19"/>
      <c r="Q19" s="38"/>
      <c r="R19" s="19"/>
      <c r="S19" s="38"/>
    </row>
    <row r="20" spans="2:19" x14ac:dyDescent="0.35">
      <c r="B20" s="46"/>
      <c r="C20" s="22" t="s">
        <v>170</v>
      </c>
      <c r="D20" s="19">
        <f>SUM(D18:D19)</f>
        <v>0</v>
      </c>
      <c r="E20" s="19">
        <f t="shared" ref="E20" si="22">SUM(E18:E19)</f>
        <v>0</v>
      </c>
      <c r="F20" s="19">
        <f t="shared" ref="F20" si="23">SUM(F18:F19)</f>
        <v>0</v>
      </c>
      <c r="H20" s="47"/>
      <c r="I20" s="21" t="s">
        <v>170</v>
      </c>
      <c r="J20" s="19">
        <f>SUM(J18:J19)</f>
        <v>0</v>
      </c>
      <c r="K20" s="19">
        <f t="shared" ref="K20:L20" si="24">SUM(K18:K19)</f>
        <v>0</v>
      </c>
      <c r="L20" s="38">
        <f t="shared" si="24"/>
        <v>0</v>
      </c>
      <c r="N20" s="49"/>
      <c r="O20" s="20" t="s">
        <v>170</v>
      </c>
      <c r="P20" s="19">
        <f>SUM(P18:P19)</f>
        <v>0</v>
      </c>
      <c r="Q20" s="38">
        <f t="shared" ref="Q20" si="25">SUM(Q18:Q19)</f>
        <v>0</v>
      </c>
      <c r="R20" s="19">
        <f t="shared" ref="R20:S20" si="26">SUM(R18:R19)</f>
        <v>0</v>
      </c>
      <c r="S20" s="38">
        <f t="shared" si="26"/>
        <v>0</v>
      </c>
    </row>
    <row r="21" spans="2:19" x14ac:dyDescent="0.35">
      <c r="B21" s="46" t="s">
        <v>178</v>
      </c>
      <c r="C21" s="22" t="s">
        <v>159</v>
      </c>
      <c r="D21" s="19">
        <f>SUM('Week 24'!C6+'Week 25'!C6+'Week 26'!C6+'Week 27'!C6)</f>
        <v>3</v>
      </c>
      <c r="E21" s="19">
        <f>SUM('Week 24'!D6+'Week 25'!D6+'Week 26'!D6+'Week 27'!D6)</f>
        <v>14</v>
      </c>
      <c r="F21" s="19">
        <f>SUM(D21:E21)</f>
        <v>17</v>
      </c>
      <c r="H21" s="47" t="s">
        <v>178</v>
      </c>
      <c r="I21" s="21" t="s">
        <v>159</v>
      </c>
      <c r="J21" s="19">
        <f>SUM('Week 24'!H6+'Week 25'!H6+'Week 26'!H6+'Week 27'!H6)</f>
        <v>5</v>
      </c>
      <c r="K21" s="19">
        <f>SUM('Week 24'!I6+'Week 25'!I6+'Week 26'!I6+'Week 27'!I6)</f>
        <v>12</v>
      </c>
      <c r="L21" s="38">
        <f>SUM('Week 24'!J6+'Week 25'!J6+'Week 26'!J6+'Week 27'!J6)</f>
        <v>23840.28</v>
      </c>
      <c r="N21" s="49" t="s">
        <v>178</v>
      </c>
      <c r="O21" s="20" t="s">
        <v>159</v>
      </c>
      <c r="P21" s="19">
        <f>SUM('Week 24'!M6+'Week 25'!M6+'Week 26'!M6+'Week 27'!M6)</f>
        <v>13</v>
      </c>
      <c r="Q21" s="38">
        <f>SUM('Week 24'!N6+'Week 25'!N6+'Week 26'!N6+'Week 27'!N6)</f>
        <v>11579.8</v>
      </c>
      <c r="R21" s="39">
        <f>SUM('Week 24'!O6+'Week 25'!O6+'Week 26'!O6+'Week 27'!O6)</f>
        <v>12</v>
      </c>
      <c r="S21" s="38">
        <f>SUM('Week 24'!P6+'Week 25'!P6+'Week 26'!P6+'Week 27'!P6)</f>
        <v>52566.14</v>
      </c>
    </row>
    <row r="22" spans="2:19" x14ac:dyDescent="0.35">
      <c r="B22" s="46"/>
      <c r="C22" s="22" t="s">
        <v>157</v>
      </c>
      <c r="D22" s="19">
        <f>SUM('Week 24'!C7+'Week 25'!C7+'Week 26'!C7+'Week 27'!C7)</f>
        <v>39</v>
      </c>
      <c r="E22" s="19">
        <f>SUM('Week 24'!D7+'Week 25'!D7+'Week 26'!D7+'Week 27'!D7)</f>
        <v>24</v>
      </c>
      <c r="F22" s="19">
        <f>SUM(D22:E22)</f>
        <v>63</v>
      </c>
      <c r="H22" s="47"/>
      <c r="I22" s="21" t="s">
        <v>157</v>
      </c>
      <c r="J22" s="19">
        <f>SUM('Week 24'!H7+'Week 25'!H7+'Week 26'!H7+'Week 27'!H7)</f>
        <v>21</v>
      </c>
      <c r="K22" s="19">
        <f>SUM('Week 24'!I7+'Week 25'!I7+'Week 26'!I7+'Week 27'!I7)</f>
        <v>36</v>
      </c>
      <c r="L22" s="38">
        <f>SUM('Week 24'!J7+'Week 25'!J7+'Week 26'!J7+'Week 27'!J7)</f>
        <v>28777.770000000004</v>
      </c>
      <c r="N22" s="49"/>
      <c r="O22" s="20" t="s">
        <v>157</v>
      </c>
      <c r="P22" s="19">
        <f>SUM('Week 24'!M7+'Week 25'!M7+'Week 26'!M7+'Week 27'!M7)</f>
        <v>8</v>
      </c>
      <c r="Q22" s="38">
        <f>SUM('Week 24'!N7+'Week 25'!N7+'Week 26'!N7+'Week 27'!N7)</f>
        <v>6137.84</v>
      </c>
      <c r="R22" s="39">
        <f>SUM('Week 24'!O7+'Week 25'!O7+'Week 26'!O7+'Week 27'!O7)</f>
        <v>3</v>
      </c>
      <c r="S22" s="38">
        <f>SUM('Week 24'!P7+'Week 25'!P7+'Week 26'!P7+'Week 27'!P7)</f>
        <v>2595.2799999999997</v>
      </c>
    </row>
    <row r="23" spans="2:19" x14ac:dyDescent="0.35">
      <c r="B23" s="46"/>
      <c r="C23" s="22" t="s">
        <v>170</v>
      </c>
      <c r="D23" s="19">
        <f>SUM(D21:D22)</f>
        <v>42</v>
      </c>
      <c r="E23" s="19">
        <f t="shared" ref="E23" si="27">SUM(E21:E22)</f>
        <v>38</v>
      </c>
      <c r="F23" s="19">
        <f t="shared" ref="F23" si="28">SUM(F21:F22)</f>
        <v>80</v>
      </c>
      <c r="H23" s="47"/>
      <c r="I23" s="21" t="s">
        <v>170</v>
      </c>
      <c r="J23" s="19">
        <f>SUM(J21:J22)</f>
        <v>26</v>
      </c>
      <c r="K23" s="19">
        <f t="shared" ref="K23:L23" si="29">SUM(K21:K22)</f>
        <v>48</v>
      </c>
      <c r="L23" s="38">
        <f t="shared" si="29"/>
        <v>52618.05</v>
      </c>
      <c r="N23" s="49"/>
      <c r="O23" s="20" t="s">
        <v>170</v>
      </c>
      <c r="P23" s="19">
        <f>SUM(P21:P22)</f>
        <v>21</v>
      </c>
      <c r="Q23" s="38">
        <f t="shared" ref="Q23" si="30">SUM(Q21:Q22)</f>
        <v>17717.64</v>
      </c>
      <c r="R23" s="19">
        <f t="shared" ref="R23:S23" si="31">SUM(R21:R22)</f>
        <v>15</v>
      </c>
      <c r="S23" s="38">
        <f t="shared" si="31"/>
        <v>55161.42</v>
      </c>
    </row>
    <row r="24" spans="2:19" x14ac:dyDescent="0.35">
      <c r="B24" s="46" t="s">
        <v>177</v>
      </c>
      <c r="C24" s="22" t="s">
        <v>159</v>
      </c>
      <c r="D24" s="19"/>
      <c r="E24" s="19"/>
      <c r="F24" s="19">
        <f>SUM(D24:E24)</f>
        <v>0</v>
      </c>
      <c r="H24" s="47" t="s">
        <v>177</v>
      </c>
      <c r="I24" s="21" t="s">
        <v>159</v>
      </c>
      <c r="J24" s="19"/>
      <c r="K24" s="19"/>
      <c r="L24" s="38"/>
      <c r="N24" s="49" t="s">
        <v>177</v>
      </c>
      <c r="O24" s="20" t="s">
        <v>159</v>
      </c>
      <c r="P24" s="19"/>
      <c r="Q24" s="38"/>
      <c r="R24" s="19"/>
      <c r="S24" s="38"/>
    </row>
    <row r="25" spans="2:19" x14ac:dyDescent="0.35">
      <c r="B25" s="46"/>
      <c r="C25" s="22" t="s">
        <v>157</v>
      </c>
      <c r="D25" s="19"/>
      <c r="E25" s="19"/>
      <c r="F25" s="19">
        <f>SUM(D25:E25)</f>
        <v>0</v>
      </c>
      <c r="H25" s="47"/>
      <c r="I25" s="21" t="s">
        <v>157</v>
      </c>
      <c r="J25" s="19"/>
      <c r="K25" s="19"/>
      <c r="L25" s="38"/>
      <c r="N25" s="49"/>
      <c r="O25" s="20" t="s">
        <v>157</v>
      </c>
      <c r="P25" s="19"/>
      <c r="Q25" s="38"/>
      <c r="R25" s="19"/>
      <c r="S25" s="38"/>
    </row>
    <row r="26" spans="2:19" x14ac:dyDescent="0.35">
      <c r="B26" s="46"/>
      <c r="C26" s="22" t="s">
        <v>170</v>
      </c>
      <c r="D26" s="19">
        <f>SUM(D24:D25)</f>
        <v>0</v>
      </c>
      <c r="E26" s="19">
        <f t="shared" ref="E26" si="32">SUM(E24:E25)</f>
        <v>0</v>
      </c>
      <c r="F26" s="19">
        <f t="shared" ref="F26" si="33">SUM(F24:F25)</f>
        <v>0</v>
      </c>
      <c r="H26" s="47"/>
      <c r="I26" s="21" t="s">
        <v>170</v>
      </c>
      <c r="J26" s="19">
        <f>SUM(J24:J25)</f>
        <v>0</v>
      </c>
      <c r="K26" s="19">
        <f t="shared" ref="K26:L26" si="34">SUM(K24:K25)</f>
        <v>0</v>
      </c>
      <c r="L26" s="38">
        <f t="shared" si="34"/>
        <v>0</v>
      </c>
      <c r="N26" s="49"/>
      <c r="O26" s="20" t="s">
        <v>170</v>
      </c>
      <c r="P26" s="19">
        <f>SUM(P24:P25)</f>
        <v>0</v>
      </c>
      <c r="Q26" s="38">
        <f t="shared" ref="Q26" si="35">SUM(Q24:Q25)</f>
        <v>0</v>
      </c>
      <c r="R26" s="19">
        <f t="shared" ref="R26:S26" si="36">SUM(R24:R25)</f>
        <v>0</v>
      </c>
      <c r="S26" s="38">
        <f t="shared" si="36"/>
        <v>0</v>
      </c>
    </row>
    <row r="27" spans="2:19" x14ac:dyDescent="0.35">
      <c r="B27" s="46" t="s">
        <v>176</v>
      </c>
      <c r="C27" s="22" t="s">
        <v>159</v>
      </c>
      <c r="D27" s="19"/>
      <c r="E27" s="19"/>
      <c r="F27" s="19">
        <f>SUM(D27:E27)</f>
        <v>0</v>
      </c>
      <c r="H27" s="47" t="s">
        <v>176</v>
      </c>
      <c r="I27" s="21" t="s">
        <v>159</v>
      </c>
      <c r="J27" s="19"/>
      <c r="K27" s="19"/>
      <c r="L27" s="38"/>
      <c r="N27" s="49" t="s">
        <v>176</v>
      </c>
      <c r="O27" s="20" t="s">
        <v>159</v>
      </c>
      <c r="P27" s="19"/>
      <c r="Q27" s="38"/>
      <c r="R27" s="19"/>
      <c r="S27" s="38"/>
    </row>
    <row r="28" spans="2:19" x14ac:dyDescent="0.35">
      <c r="B28" s="46"/>
      <c r="C28" s="22" t="s">
        <v>157</v>
      </c>
      <c r="D28" s="19"/>
      <c r="E28" s="19"/>
      <c r="F28" s="19">
        <f>SUM(D28:E28)</f>
        <v>0</v>
      </c>
      <c r="H28" s="47"/>
      <c r="I28" s="21" t="s">
        <v>157</v>
      </c>
      <c r="J28" s="19"/>
      <c r="K28" s="19"/>
      <c r="L28" s="38"/>
      <c r="N28" s="49"/>
      <c r="O28" s="20" t="s">
        <v>157</v>
      </c>
      <c r="P28" s="19"/>
      <c r="Q28" s="38"/>
      <c r="R28" s="19"/>
      <c r="S28" s="38"/>
    </row>
    <row r="29" spans="2:19" x14ac:dyDescent="0.35">
      <c r="B29" s="46"/>
      <c r="C29" s="22" t="s">
        <v>170</v>
      </c>
      <c r="D29" s="19">
        <f>SUM(D27:D28)</f>
        <v>0</v>
      </c>
      <c r="E29" s="19">
        <f t="shared" ref="E29" si="37">SUM(E27:E28)</f>
        <v>0</v>
      </c>
      <c r="F29" s="19">
        <f t="shared" ref="F29" si="38">SUM(F27:F28)</f>
        <v>0</v>
      </c>
      <c r="H29" s="47"/>
      <c r="I29" s="21" t="s">
        <v>170</v>
      </c>
      <c r="J29" s="19">
        <f>SUM(J27:J28)</f>
        <v>0</v>
      </c>
      <c r="K29" s="19">
        <f t="shared" ref="K29:L29" si="39">SUM(K27:K28)</f>
        <v>0</v>
      </c>
      <c r="L29" s="38">
        <f t="shared" si="39"/>
        <v>0</v>
      </c>
      <c r="N29" s="49"/>
      <c r="O29" s="20" t="s">
        <v>170</v>
      </c>
      <c r="P29" s="19">
        <f>SUM(P27:P28)</f>
        <v>0</v>
      </c>
      <c r="Q29" s="38">
        <f t="shared" ref="Q29" si="40">SUM(Q27:Q28)</f>
        <v>0</v>
      </c>
      <c r="R29" s="19">
        <f t="shared" ref="R29:S29" si="41">SUM(R27:R28)</f>
        <v>0</v>
      </c>
      <c r="S29" s="38">
        <f t="shared" si="41"/>
        <v>0</v>
      </c>
    </row>
    <row r="30" spans="2:19" x14ac:dyDescent="0.35">
      <c r="B30" s="46" t="s">
        <v>175</v>
      </c>
      <c r="C30" s="22" t="s">
        <v>159</v>
      </c>
      <c r="D30" s="19"/>
      <c r="E30" s="19"/>
      <c r="F30" s="19">
        <f>SUM(D30:E30)</f>
        <v>0</v>
      </c>
      <c r="H30" s="47" t="s">
        <v>175</v>
      </c>
      <c r="I30" s="21" t="s">
        <v>159</v>
      </c>
      <c r="J30" s="19"/>
      <c r="K30" s="19"/>
      <c r="L30" s="38"/>
      <c r="N30" s="49" t="s">
        <v>175</v>
      </c>
      <c r="O30" s="20" t="s">
        <v>159</v>
      </c>
      <c r="P30" s="19"/>
      <c r="Q30" s="38"/>
      <c r="R30" s="19"/>
      <c r="S30" s="38"/>
    </row>
    <row r="31" spans="2:19" x14ac:dyDescent="0.35">
      <c r="B31" s="46"/>
      <c r="C31" s="22" t="s">
        <v>157</v>
      </c>
      <c r="D31" s="19"/>
      <c r="E31" s="19"/>
      <c r="F31" s="19">
        <f>SUM(D31:E31)</f>
        <v>0</v>
      </c>
      <c r="H31" s="47"/>
      <c r="I31" s="21" t="s">
        <v>157</v>
      </c>
      <c r="J31" s="19"/>
      <c r="K31" s="19"/>
      <c r="L31" s="38"/>
      <c r="N31" s="49"/>
      <c r="O31" s="20" t="s">
        <v>157</v>
      </c>
      <c r="P31" s="19"/>
      <c r="Q31" s="38"/>
      <c r="R31" s="19"/>
      <c r="S31" s="38"/>
    </row>
    <row r="32" spans="2:19" x14ac:dyDescent="0.35">
      <c r="B32" s="46"/>
      <c r="C32" s="22" t="s">
        <v>170</v>
      </c>
      <c r="D32" s="19">
        <f>SUM(D30:D31)</f>
        <v>0</v>
      </c>
      <c r="E32" s="19">
        <f t="shared" ref="E32" si="42">SUM(E30:E31)</f>
        <v>0</v>
      </c>
      <c r="F32" s="19">
        <f t="shared" ref="F32" si="43">SUM(F30:F31)</f>
        <v>0</v>
      </c>
      <c r="H32" s="47"/>
      <c r="I32" s="21" t="s">
        <v>170</v>
      </c>
      <c r="J32" s="19">
        <f>SUM(J30:J31)</f>
        <v>0</v>
      </c>
      <c r="K32" s="19">
        <f t="shared" ref="K32:L32" si="44">SUM(K30:K31)</f>
        <v>0</v>
      </c>
      <c r="L32" s="38">
        <f t="shared" si="44"/>
        <v>0</v>
      </c>
      <c r="N32" s="49"/>
      <c r="O32" s="20" t="s">
        <v>170</v>
      </c>
      <c r="P32" s="19">
        <f>SUM(P30:P31)</f>
        <v>0</v>
      </c>
      <c r="Q32" s="38">
        <f t="shared" ref="Q32" si="45">SUM(Q30:Q31)</f>
        <v>0</v>
      </c>
      <c r="R32" s="19">
        <f t="shared" ref="R32:S32" si="46">SUM(R30:R31)</f>
        <v>0</v>
      </c>
      <c r="S32" s="38">
        <f t="shared" si="46"/>
        <v>0</v>
      </c>
    </row>
    <row r="33" spans="2:19" x14ac:dyDescent="0.35">
      <c r="B33" s="46" t="s">
        <v>174</v>
      </c>
      <c r="C33" s="22" t="s">
        <v>159</v>
      </c>
      <c r="D33" s="19"/>
      <c r="E33" s="19"/>
      <c r="F33" s="19">
        <f>SUM(D33:E33)</f>
        <v>0</v>
      </c>
      <c r="H33" s="47" t="s">
        <v>174</v>
      </c>
      <c r="I33" s="21" t="s">
        <v>159</v>
      </c>
      <c r="J33" s="19"/>
      <c r="K33" s="19"/>
      <c r="L33" s="38"/>
      <c r="N33" s="49" t="s">
        <v>174</v>
      </c>
      <c r="O33" s="20" t="s">
        <v>159</v>
      </c>
      <c r="P33" s="19"/>
      <c r="Q33" s="38"/>
      <c r="R33" s="19"/>
      <c r="S33" s="38"/>
    </row>
    <row r="34" spans="2:19" x14ac:dyDescent="0.35">
      <c r="B34" s="46"/>
      <c r="C34" s="22" t="s">
        <v>157</v>
      </c>
      <c r="D34" s="19"/>
      <c r="E34" s="19"/>
      <c r="F34" s="19">
        <f>SUM(D34:E34)</f>
        <v>0</v>
      </c>
      <c r="H34" s="47"/>
      <c r="I34" s="21" t="s">
        <v>157</v>
      </c>
      <c r="J34" s="19"/>
      <c r="K34" s="19"/>
      <c r="L34" s="38"/>
      <c r="N34" s="49"/>
      <c r="O34" s="20" t="s">
        <v>157</v>
      </c>
      <c r="P34" s="19"/>
      <c r="Q34" s="38"/>
      <c r="R34" s="19"/>
      <c r="S34" s="38"/>
    </row>
    <row r="35" spans="2:19" x14ac:dyDescent="0.35">
      <c r="B35" s="46"/>
      <c r="C35" s="22" t="s">
        <v>170</v>
      </c>
      <c r="D35" s="19">
        <f>SUM(D33:D34)</f>
        <v>0</v>
      </c>
      <c r="E35" s="19">
        <f t="shared" ref="E35" si="47">SUM(E33:E34)</f>
        <v>0</v>
      </c>
      <c r="F35" s="19">
        <f t="shared" ref="F35" si="48">SUM(F33:F34)</f>
        <v>0</v>
      </c>
      <c r="H35" s="47"/>
      <c r="I35" s="21" t="s">
        <v>170</v>
      </c>
      <c r="J35" s="19">
        <f>SUM(J33:J34)</f>
        <v>0</v>
      </c>
      <c r="K35" s="19">
        <f t="shared" ref="K35:L35" si="49">SUM(K33:K34)</f>
        <v>0</v>
      </c>
      <c r="L35" s="38">
        <f t="shared" si="49"/>
        <v>0</v>
      </c>
      <c r="N35" s="49"/>
      <c r="O35" s="20" t="s">
        <v>170</v>
      </c>
      <c r="P35" s="19">
        <f>SUM(P33:P34)</f>
        <v>0</v>
      </c>
      <c r="Q35" s="38">
        <f t="shared" ref="Q35" si="50">SUM(Q33:Q34)</f>
        <v>0</v>
      </c>
      <c r="R35" s="19">
        <f t="shared" ref="R35:S35" si="51">SUM(R33:R34)</f>
        <v>0</v>
      </c>
      <c r="S35" s="38">
        <f t="shared" si="51"/>
        <v>0</v>
      </c>
    </row>
    <row r="36" spans="2:19" x14ac:dyDescent="0.35">
      <c r="B36" s="46" t="s">
        <v>173</v>
      </c>
      <c r="C36" s="22" t="s">
        <v>159</v>
      </c>
      <c r="D36" s="19"/>
      <c r="E36" s="19"/>
      <c r="F36" s="19">
        <f>SUM(D36:E36)</f>
        <v>0</v>
      </c>
      <c r="H36" s="47" t="s">
        <v>173</v>
      </c>
      <c r="I36" s="21" t="s">
        <v>159</v>
      </c>
      <c r="J36" s="19"/>
      <c r="K36" s="19"/>
      <c r="L36" s="38"/>
      <c r="N36" s="49" t="s">
        <v>173</v>
      </c>
      <c r="O36" s="20" t="s">
        <v>159</v>
      </c>
      <c r="P36" s="19"/>
      <c r="Q36" s="38"/>
      <c r="R36" s="19"/>
      <c r="S36" s="38"/>
    </row>
    <row r="37" spans="2:19" x14ac:dyDescent="0.35">
      <c r="B37" s="46"/>
      <c r="C37" s="22" t="s">
        <v>157</v>
      </c>
      <c r="D37" s="19"/>
      <c r="E37" s="19"/>
      <c r="F37" s="19">
        <f>SUM(D37:E37)</f>
        <v>0</v>
      </c>
      <c r="H37" s="47"/>
      <c r="I37" s="21" t="s">
        <v>157</v>
      </c>
      <c r="J37" s="19"/>
      <c r="K37" s="19"/>
      <c r="L37" s="38"/>
      <c r="N37" s="49"/>
      <c r="O37" s="20" t="s">
        <v>157</v>
      </c>
      <c r="P37" s="19"/>
      <c r="Q37" s="38"/>
      <c r="R37" s="19"/>
      <c r="S37" s="38"/>
    </row>
    <row r="38" spans="2:19" x14ac:dyDescent="0.35">
      <c r="B38" s="46"/>
      <c r="C38" s="22" t="s">
        <v>170</v>
      </c>
      <c r="D38" s="19">
        <f>SUM(D36:D37)</f>
        <v>0</v>
      </c>
      <c r="E38" s="19">
        <f t="shared" ref="E38" si="52">SUM(E36:E37)</f>
        <v>0</v>
      </c>
      <c r="F38" s="19">
        <f t="shared" ref="F38" si="53">SUM(F36:F37)</f>
        <v>0</v>
      </c>
      <c r="H38" s="47"/>
      <c r="I38" s="21" t="s">
        <v>170</v>
      </c>
      <c r="J38" s="19">
        <f>SUM(J36:J37)</f>
        <v>0</v>
      </c>
      <c r="K38" s="19">
        <f t="shared" ref="K38:L38" si="54">SUM(K36:K37)</f>
        <v>0</v>
      </c>
      <c r="L38" s="38">
        <f t="shared" si="54"/>
        <v>0</v>
      </c>
      <c r="N38" s="49"/>
      <c r="O38" s="20" t="s">
        <v>170</v>
      </c>
      <c r="P38" s="19">
        <f>SUM(P36:P37)</f>
        <v>0</v>
      </c>
      <c r="Q38" s="38">
        <f t="shared" ref="Q38" si="55">SUM(Q36:Q37)</f>
        <v>0</v>
      </c>
      <c r="R38" s="19">
        <f t="shared" ref="R38:S38" si="56">SUM(R36:R37)</f>
        <v>0</v>
      </c>
      <c r="S38" s="38">
        <f t="shared" si="56"/>
        <v>0</v>
      </c>
    </row>
    <row r="39" spans="2:19" x14ac:dyDescent="0.35">
      <c r="B39" s="46" t="s">
        <v>172</v>
      </c>
      <c r="C39" s="22" t="s">
        <v>159</v>
      </c>
      <c r="D39" s="19"/>
      <c r="E39" s="19"/>
      <c r="F39" s="19">
        <f>SUM(D39:E39)</f>
        <v>0</v>
      </c>
      <c r="H39" s="47" t="s">
        <v>172</v>
      </c>
      <c r="I39" s="21" t="s">
        <v>159</v>
      </c>
      <c r="J39" s="19"/>
      <c r="K39" s="19"/>
      <c r="L39" s="38"/>
      <c r="N39" s="49" t="s">
        <v>172</v>
      </c>
      <c r="O39" s="20" t="s">
        <v>159</v>
      </c>
      <c r="P39" s="19"/>
      <c r="Q39" s="38"/>
      <c r="R39" s="19"/>
      <c r="S39" s="38"/>
    </row>
    <row r="40" spans="2:19" x14ac:dyDescent="0.35">
      <c r="B40" s="46"/>
      <c r="C40" s="22" t="s">
        <v>157</v>
      </c>
      <c r="D40" s="19"/>
      <c r="E40" s="19"/>
      <c r="F40" s="19">
        <f>SUM(D40:E40)</f>
        <v>0</v>
      </c>
      <c r="H40" s="47"/>
      <c r="I40" s="21" t="s">
        <v>157</v>
      </c>
      <c r="J40" s="19"/>
      <c r="K40" s="19"/>
      <c r="L40" s="38"/>
      <c r="N40" s="49"/>
      <c r="O40" s="20" t="s">
        <v>157</v>
      </c>
      <c r="P40" s="19"/>
      <c r="Q40" s="38"/>
      <c r="R40" s="19"/>
      <c r="S40" s="38"/>
    </row>
    <row r="41" spans="2:19" x14ac:dyDescent="0.35">
      <c r="B41" s="46"/>
      <c r="C41" s="22" t="s">
        <v>170</v>
      </c>
      <c r="D41" s="19">
        <f>SUM(D39:D40)</f>
        <v>0</v>
      </c>
      <c r="E41" s="19">
        <f t="shared" ref="E41" si="57">SUM(E39:E40)</f>
        <v>0</v>
      </c>
      <c r="F41" s="19">
        <f t="shared" ref="F41" si="58">SUM(F39:F40)</f>
        <v>0</v>
      </c>
      <c r="H41" s="47"/>
      <c r="I41" s="21" t="s">
        <v>170</v>
      </c>
      <c r="J41" s="19">
        <f>SUM(J39:J40)</f>
        <v>0</v>
      </c>
      <c r="K41" s="19">
        <f t="shared" ref="K41:L41" si="59">SUM(K39:K40)</f>
        <v>0</v>
      </c>
      <c r="L41" s="38">
        <f t="shared" si="59"/>
        <v>0</v>
      </c>
      <c r="N41" s="49"/>
      <c r="O41" s="20" t="s">
        <v>170</v>
      </c>
      <c r="P41" s="19">
        <f>SUM(P39:P40)</f>
        <v>0</v>
      </c>
      <c r="Q41" s="38">
        <f t="shared" ref="Q41" si="60">SUM(Q39:Q40)</f>
        <v>0</v>
      </c>
      <c r="R41" s="19">
        <f t="shared" ref="R41:S41" si="61">SUM(R39:R40)</f>
        <v>0</v>
      </c>
      <c r="S41" s="38">
        <f t="shared" si="61"/>
        <v>0</v>
      </c>
    </row>
    <row r="46" spans="2:19" x14ac:dyDescent="0.35">
      <c r="B46" s="46" t="s">
        <v>171</v>
      </c>
      <c r="C46" s="22" t="s">
        <v>159</v>
      </c>
      <c r="D46" s="19">
        <f>SUM(D6,D9,D12,D15,D18,D21,D24,D27,D30,D33,D36,D39)</f>
        <v>3</v>
      </c>
      <c r="E46" s="19">
        <f>SUM(E6,E9,E12,E15,E18,E21,E24,E27,E30,E33,E36,E39)</f>
        <v>14</v>
      </c>
      <c r="F46" s="19">
        <f>SUM(D46:E46)</f>
        <v>17</v>
      </c>
      <c r="H46" s="47" t="s">
        <v>171</v>
      </c>
      <c r="I46" s="21" t="s">
        <v>159</v>
      </c>
      <c r="J46" s="19">
        <f t="shared" ref="J46:L47" si="62">SUM(J6,J9,J12,J15,J18,J21,J24,J27,J30,J33,J36,J39)</f>
        <v>5</v>
      </c>
      <c r="K46" s="19">
        <f t="shared" si="62"/>
        <v>12</v>
      </c>
      <c r="L46" s="38">
        <f t="shared" si="62"/>
        <v>23840.28</v>
      </c>
      <c r="N46" s="49" t="s">
        <v>171</v>
      </c>
      <c r="O46" s="20" t="s">
        <v>159</v>
      </c>
      <c r="P46" s="19">
        <f>SUM(P6,P9,P12,P15,P18,P21,P24,P27,P30,P33,P36,P39)</f>
        <v>13</v>
      </c>
      <c r="Q46" s="19">
        <f t="shared" ref="Q46:S46" si="63">SUM(Q6,Q9,Q12,Q15,Q18,Q21,Q24,Q27,Q30,Q33,Q36,Q39)</f>
        <v>11579.8</v>
      </c>
      <c r="R46" s="19">
        <f t="shared" si="63"/>
        <v>12</v>
      </c>
      <c r="S46" s="38">
        <f t="shared" si="63"/>
        <v>52566.14</v>
      </c>
    </row>
    <row r="47" spans="2:19" x14ac:dyDescent="0.35">
      <c r="B47" s="46"/>
      <c r="C47" s="22" t="s">
        <v>157</v>
      </c>
      <c r="D47" s="19">
        <f>SUM(D7,D10,D13,D16,D19,D22,D25,D28,D31,D34,D37,D40)</f>
        <v>39</v>
      </c>
      <c r="E47" s="19">
        <f>SUM(E7,E10,E13,E16,E19,E22,E25,E28,E31,E34,E37,E40)</f>
        <v>24</v>
      </c>
      <c r="F47" s="19">
        <f>SUM(D47:E47)</f>
        <v>63</v>
      </c>
      <c r="H47" s="47"/>
      <c r="I47" s="21" t="s">
        <v>157</v>
      </c>
      <c r="J47" s="19">
        <f t="shared" si="62"/>
        <v>21</v>
      </c>
      <c r="K47" s="19">
        <f t="shared" si="62"/>
        <v>36</v>
      </c>
      <c r="L47" s="38">
        <f t="shared" si="62"/>
        <v>28777.770000000004</v>
      </c>
      <c r="N47" s="49"/>
      <c r="O47" s="20" t="s">
        <v>157</v>
      </c>
      <c r="P47" s="19">
        <f>SUM(P16,P19,P22,P25,P28,P31,P34,P37,P40)</f>
        <v>8</v>
      </c>
      <c r="Q47" s="19">
        <f t="shared" ref="Q47:S47" si="64">SUM(Q16,Q19,Q22,Q25,Q28,Q31,Q34,Q37,Q40)</f>
        <v>6137.84</v>
      </c>
      <c r="R47" s="19">
        <f t="shared" si="64"/>
        <v>3</v>
      </c>
      <c r="S47" s="38">
        <f t="shared" si="64"/>
        <v>2595.2799999999997</v>
      </c>
    </row>
    <row r="48" spans="2:19" x14ac:dyDescent="0.35">
      <c r="B48" s="46"/>
      <c r="C48" s="22" t="s">
        <v>170</v>
      </c>
      <c r="D48" s="19">
        <f>SUM(D46:D47)</f>
        <v>42</v>
      </c>
      <c r="E48" s="19">
        <f>SUM(E46:E47)</f>
        <v>38</v>
      </c>
      <c r="F48" s="19">
        <f>SUM(F46:F47)</f>
        <v>80</v>
      </c>
      <c r="H48" s="47"/>
      <c r="I48" s="21" t="s">
        <v>170</v>
      </c>
      <c r="J48" s="19">
        <f>SUM(J46:J47)</f>
        <v>26</v>
      </c>
      <c r="K48" s="19">
        <f>SUM(K46:K47)</f>
        <v>48</v>
      </c>
      <c r="L48" s="38">
        <f>SUM(L46:L47)</f>
        <v>52618.05</v>
      </c>
      <c r="N48" s="49"/>
      <c r="O48" s="20" t="s">
        <v>170</v>
      </c>
      <c r="P48" s="19">
        <f>SUM(P46:P47)</f>
        <v>21</v>
      </c>
      <c r="Q48" s="19">
        <f t="shared" ref="Q48:S48" si="65">SUM(Q46:Q47)</f>
        <v>17717.64</v>
      </c>
      <c r="R48" s="19">
        <f t="shared" si="65"/>
        <v>15</v>
      </c>
      <c r="S48" s="38">
        <f t="shared" si="65"/>
        <v>55161.42</v>
      </c>
    </row>
  </sheetData>
  <mergeCells count="40">
    <mergeCell ref="N21:N23"/>
    <mergeCell ref="N6:N8"/>
    <mergeCell ref="N9:N11"/>
    <mergeCell ref="N12:N14"/>
    <mergeCell ref="N15:N17"/>
    <mergeCell ref="N18:N20"/>
    <mergeCell ref="N46:N48"/>
    <mergeCell ref="N24:N26"/>
    <mergeCell ref="N27:N29"/>
    <mergeCell ref="N30:N32"/>
    <mergeCell ref="N33:N35"/>
    <mergeCell ref="N36:N38"/>
    <mergeCell ref="N39:N41"/>
    <mergeCell ref="B30:B32"/>
    <mergeCell ref="H39:H41"/>
    <mergeCell ref="B46:B48"/>
    <mergeCell ref="H46:H48"/>
    <mergeCell ref="B36:B38"/>
    <mergeCell ref="B39:B41"/>
    <mergeCell ref="B33:B35"/>
    <mergeCell ref="H30:H32"/>
    <mergeCell ref="H33:H35"/>
    <mergeCell ref="H36:H38"/>
    <mergeCell ref="B2:C2"/>
    <mergeCell ref="B6:B8"/>
    <mergeCell ref="B9:B11"/>
    <mergeCell ref="B12:B14"/>
    <mergeCell ref="B15:B17"/>
    <mergeCell ref="B27:B29"/>
    <mergeCell ref="H6:H8"/>
    <mergeCell ref="H9:H11"/>
    <mergeCell ref="H12:H14"/>
    <mergeCell ref="H15:H17"/>
    <mergeCell ref="H18:H20"/>
    <mergeCell ref="H27:H29"/>
    <mergeCell ref="H21:H23"/>
    <mergeCell ref="H24:H26"/>
    <mergeCell ref="B18:B20"/>
    <mergeCell ref="B21:B23"/>
    <mergeCell ref="B24:B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990EA-C36F-41ED-BA28-E846F1DD61B0}">
  <dimension ref="B2:P8"/>
  <sheetViews>
    <sheetView workbookViewId="0">
      <selection activeCell="Q7" sqref="Q7"/>
    </sheetView>
  </sheetViews>
  <sheetFormatPr defaultRowHeight="14.5" x14ac:dyDescent="0.35"/>
  <cols>
    <col min="1" max="1" width="8.7265625" style="26"/>
    <col min="2" max="2" width="12.81640625" style="26" bestFit="1" customWidth="1"/>
    <col min="3" max="3" width="8.7265625" style="26"/>
    <col min="4" max="4" width="9.7265625" style="26" customWidth="1"/>
    <col min="5" max="6" width="8.7265625" style="26"/>
    <col min="7" max="7" width="17.7265625" style="26" bestFit="1" customWidth="1"/>
    <col min="8" max="8" width="18.26953125" style="26" bestFit="1" customWidth="1"/>
    <col min="9" max="9" width="10.6328125" style="26" bestFit="1" customWidth="1"/>
    <col min="10" max="10" width="10.54296875" style="26" customWidth="1"/>
    <col min="11" max="11" width="8.7265625" style="26"/>
    <col min="12" max="12" width="15.6328125" style="26" bestFit="1" customWidth="1"/>
    <col min="13" max="13" width="15.81640625" style="26" bestFit="1" customWidth="1"/>
    <col min="14" max="14" width="15.26953125" style="26" bestFit="1" customWidth="1"/>
    <col min="15" max="15" width="15.26953125" style="26" customWidth="1"/>
    <col min="16" max="16" width="11.81640625" style="26" bestFit="1" customWidth="1"/>
    <col min="17" max="16384" width="8.7265625" style="26"/>
  </cols>
  <sheetData>
    <row r="2" spans="2:16" ht="16" x14ac:dyDescent="0.4">
      <c r="B2" s="50" t="s">
        <v>206</v>
      </c>
      <c r="C2" s="50"/>
      <c r="D2" s="50"/>
    </row>
    <row r="4" spans="2:16" x14ac:dyDescent="0.35">
      <c r="B4" s="33" t="s">
        <v>194</v>
      </c>
      <c r="G4" s="33" t="s">
        <v>193</v>
      </c>
      <c r="L4" s="33" t="s">
        <v>192</v>
      </c>
    </row>
    <row r="5" spans="2:16" x14ac:dyDescent="0.35">
      <c r="B5" s="30"/>
      <c r="C5" s="30" t="s">
        <v>191</v>
      </c>
      <c r="D5" s="30" t="s">
        <v>190</v>
      </c>
      <c r="E5" s="30" t="s">
        <v>170</v>
      </c>
      <c r="G5" s="29"/>
      <c r="H5" s="29" t="s">
        <v>189</v>
      </c>
      <c r="I5" s="29" t="s">
        <v>4</v>
      </c>
      <c r="J5" s="29" t="s">
        <v>188</v>
      </c>
      <c r="L5" s="28"/>
      <c r="M5" s="28" t="s">
        <v>187</v>
      </c>
      <c r="N5" s="28" t="s">
        <v>196</v>
      </c>
      <c r="O5" s="28" t="s">
        <v>185</v>
      </c>
      <c r="P5" s="28" t="s">
        <v>184</v>
      </c>
    </row>
    <row r="6" spans="2:16" x14ac:dyDescent="0.35">
      <c r="B6" s="30" t="s">
        <v>159</v>
      </c>
      <c r="C6" s="27">
        <v>1</v>
      </c>
      <c r="D6" s="27">
        <v>4</v>
      </c>
      <c r="E6" s="27">
        <f>SUM(C6:D6)</f>
        <v>5</v>
      </c>
      <c r="G6" s="29" t="s">
        <v>159</v>
      </c>
      <c r="H6" s="27">
        <v>3</v>
      </c>
      <c r="I6" s="27">
        <v>0</v>
      </c>
      <c r="J6" s="31">
        <v>0</v>
      </c>
      <c r="L6" s="28" t="s">
        <v>159</v>
      </c>
      <c r="M6" s="27">
        <v>3</v>
      </c>
      <c r="N6" s="31">
        <v>1960.8</v>
      </c>
      <c r="O6" s="27">
        <v>6</v>
      </c>
      <c r="P6" s="31">
        <v>43805.66</v>
      </c>
    </row>
    <row r="7" spans="2:16" x14ac:dyDescent="0.35">
      <c r="B7" s="30" t="s">
        <v>157</v>
      </c>
      <c r="C7" s="27">
        <v>7</v>
      </c>
      <c r="D7" s="27">
        <v>5</v>
      </c>
      <c r="E7" s="27">
        <f>SUM(C7:D7)</f>
        <v>12</v>
      </c>
      <c r="G7" s="29" t="s">
        <v>157</v>
      </c>
      <c r="H7" s="27">
        <v>4</v>
      </c>
      <c r="I7" s="27">
        <v>6</v>
      </c>
      <c r="J7" s="31">
        <v>3485.6</v>
      </c>
      <c r="L7" s="28" t="s">
        <v>157</v>
      </c>
      <c r="M7" s="27">
        <v>0</v>
      </c>
      <c r="N7" s="31">
        <v>0</v>
      </c>
      <c r="O7" s="27">
        <v>0</v>
      </c>
      <c r="P7" s="31">
        <v>0</v>
      </c>
    </row>
    <row r="8" spans="2:16" x14ac:dyDescent="0.35">
      <c r="B8" s="30" t="s">
        <v>170</v>
      </c>
      <c r="C8" s="27">
        <f>SUM(C6:C7)</f>
        <v>8</v>
      </c>
      <c r="D8" s="27">
        <f>SUM(D6:D7)</f>
        <v>9</v>
      </c>
      <c r="E8" s="27">
        <f>SUM(C8:D8)</f>
        <v>17</v>
      </c>
      <c r="G8" s="29" t="s">
        <v>170</v>
      </c>
      <c r="H8" s="27">
        <f>SUM(H6:H7)</f>
        <v>7</v>
      </c>
      <c r="I8" s="27">
        <f>SUM(I6:I7)</f>
        <v>6</v>
      </c>
      <c r="J8" s="32">
        <f>SUM(J6:J7)</f>
        <v>3485.6</v>
      </c>
      <c r="L8" s="28" t="s">
        <v>170</v>
      </c>
      <c r="M8" s="27">
        <f>SUM(M6:M7)</f>
        <v>3</v>
      </c>
      <c r="N8" s="31">
        <f>SUM(N6:N7)</f>
        <v>1960.8</v>
      </c>
      <c r="O8" s="27">
        <f>SUM(O6:O7)</f>
        <v>6</v>
      </c>
      <c r="P8" s="31">
        <f>SUM(P6:P7)</f>
        <v>43805.66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778BE-F4D4-4A40-98EB-82FD17A50A2F}">
  <dimension ref="B2:P8"/>
  <sheetViews>
    <sheetView workbookViewId="0">
      <selection activeCell="H14" sqref="H14"/>
    </sheetView>
  </sheetViews>
  <sheetFormatPr defaultRowHeight="14.5" x14ac:dyDescent="0.35"/>
  <cols>
    <col min="1" max="1" width="8.7265625" style="26"/>
    <col min="2" max="2" width="12.81640625" style="26" bestFit="1" customWidth="1"/>
    <col min="3" max="3" width="8.7265625" style="26"/>
    <col min="4" max="4" width="9.7265625" style="26" customWidth="1"/>
    <col min="5" max="6" width="8.7265625" style="26"/>
    <col min="7" max="7" width="17.7265625" style="26" bestFit="1" customWidth="1"/>
    <col min="8" max="8" width="18.26953125" style="26" bestFit="1" customWidth="1"/>
    <col min="9" max="9" width="10.6328125" style="26" bestFit="1" customWidth="1"/>
    <col min="10" max="10" width="11.6328125" style="26" customWidth="1"/>
    <col min="11" max="11" width="8.7265625" style="26"/>
    <col min="12" max="12" width="15.6328125" style="26" bestFit="1" customWidth="1"/>
    <col min="13" max="13" width="15.81640625" style="26" bestFit="1" customWidth="1"/>
    <col min="14" max="14" width="15.26953125" style="26" bestFit="1" customWidth="1"/>
    <col min="15" max="15" width="15.26953125" style="26" customWidth="1"/>
    <col min="16" max="16" width="11.81640625" style="26" bestFit="1" customWidth="1"/>
    <col min="17" max="16384" width="8.7265625" style="26"/>
  </cols>
  <sheetData>
    <row r="2" spans="2:16" ht="16" x14ac:dyDescent="0.4">
      <c r="B2" s="50" t="s">
        <v>220</v>
      </c>
      <c r="C2" s="50"/>
      <c r="D2" s="50"/>
    </row>
    <row r="4" spans="2:16" x14ac:dyDescent="0.35">
      <c r="B4" s="33" t="s">
        <v>194</v>
      </c>
      <c r="G4" s="33" t="s">
        <v>193</v>
      </c>
      <c r="L4" s="33" t="s">
        <v>192</v>
      </c>
    </row>
    <row r="5" spans="2:16" x14ac:dyDescent="0.35">
      <c r="B5" s="30"/>
      <c r="C5" s="30" t="s">
        <v>191</v>
      </c>
      <c r="D5" s="30" t="s">
        <v>190</v>
      </c>
      <c r="E5" s="30" t="s">
        <v>170</v>
      </c>
      <c r="G5" s="29"/>
      <c r="H5" s="29" t="s">
        <v>189</v>
      </c>
      <c r="I5" s="29" t="s">
        <v>4</v>
      </c>
      <c r="J5" s="29" t="s">
        <v>188</v>
      </c>
      <c r="L5" s="28"/>
      <c r="M5" s="28" t="s">
        <v>187</v>
      </c>
      <c r="N5" s="28" t="s">
        <v>196</v>
      </c>
      <c r="O5" s="28" t="s">
        <v>185</v>
      </c>
      <c r="P5" s="28" t="s">
        <v>184</v>
      </c>
    </row>
    <row r="6" spans="2:16" x14ac:dyDescent="0.35">
      <c r="B6" s="30" t="s">
        <v>159</v>
      </c>
      <c r="C6" s="27">
        <v>0</v>
      </c>
      <c r="D6" s="27">
        <v>5</v>
      </c>
      <c r="E6" s="27">
        <f>SUM(C6:D6)</f>
        <v>5</v>
      </c>
      <c r="G6" s="29" t="s">
        <v>159</v>
      </c>
      <c r="H6" s="27">
        <v>1</v>
      </c>
      <c r="I6" s="27">
        <v>4</v>
      </c>
      <c r="J6" s="31">
        <v>9561.92</v>
      </c>
      <c r="L6" s="28" t="s">
        <v>159</v>
      </c>
      <c r="M6" s="27">
        <v>4</v>
      </c>
      <c r="N6" s="31">
        <v>5079.12</v>
      </c>
      <c r="O6" s="27">
        <v>3</v>
      </c>
      <c r="P6" s="31">
        <v>6412.48</v>
      </c>
    </row>
    <row r="7" spans="2:16" x14ac:dyDescent="0.35">
      <c r="B7" s="30" t="s">
        <v>157</v>
      </c>
      <c r="C7" s="27">
        <v>9</v>
      </c>
      <c r="D7" s="27">
        <v>4</v>
      </c>
      <c r="E7" s="27">
        <f>SUM(C7:D7)</f>
        <v>13</v>
      </c>
      <c r="G7" s="29" t="s">
        <v>157</v>
      </c>
      <c r="H7" s="27">
        <v>4</v>
      </c>
      <c r="I7" s="27">
        <v>10</v>
      </c>
      <c r="J7" s="35">
        <v>7415.52</v>
      </c>
      <c r="L7" s="28" t="s">
        <v>157</v>
      </c>
      <c r="M7" s="27">
        <v>2</v>
      </c>
      <c r="N7" s="31">
        <v>1097.28</v>
      </c>
      <c r="O7" s="27">
        <v>1</v>
      </c>
      <c r="P7" s="31">
        <v>497.28</v>
      </c>
    </row>
    <row r="8" spans="2:16" x14ac:dyDescent="0.35">
      <c r="B8" s="30" t="s">
        <v>170</v>
      </c>
      <c r="C8" s="27">
        <f>SUM(C6:C7)</f>
        <v>9</v>
      </c>
      <c r="D8" s="27">
        <f>SUM(D6:D7)</f>
        <v>9</v>
      </c>
      <c r="E8" s="27">
        <f>SUM(C8:D8)</f>
        <v>18</v>
      </c>
      <c r="G8" s="29" t="s">
        <v>170</v>
      </c>
      <c r="H8" s="27">
        <f>SUM(H6:H7)</f>
        <v>5</v>
      </c>
      <c r="I8" s="27">
        <f>SUM(I6:I7)</f>
        <v>14</v>
      </c>
      <c r="J8" s="32">
        <f>SUM(J6:J7)</f>
        <v>16977.440000000002</v>
      </c>
      <c r="L8" s="28" t="s">
        <v>170</v>
      </c>
      <c r="M8" s="27">
        <f>SUM(M6:M7)</f>
        <v>6</v>
      </c>
      <c r="N8" s="31">
        <f>SUM(N6:N7)</f>
        <v>6176.4</v>
      </c>
      <c r="O8" s="27">
        <f>SUM(O6:O7)</f>
        <v>4</v>
      </c>
      <c r="P8" s="31">
        <f>SUM(P6:P7)</f>
        <v>6909.7599999999993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BCDDC-A96E-417D-A58A-44FC6F1216C8}">
  <dimension ref="B2:P8"/>
  <sheetViews>
    <sheetView workbookViewId="0">
      <selection activeCell="G32" sqref="G32"/>
    </sheetView>
  </sheetViews>
  <sheetFormatPr defaultRowHeight="14.5" x14ac:dyDescent="0.35"/>
  <cols>
    <col min="1" max="1" width="8.7265625" style="26"/>
    <col min="2" max="2" width="12.81640625" style="26" bestFit="1" customWidth="1"/>
    <col min="3" max="3" width="8.7265625" style="26"/>
    <col min="4" max="4" width="9.7265625" style="26" customWidth="1"/>
    <col min="5" max="6" width="8.7265625" style="26"/>
    <col min="7" max="7" width="17.7265625" style="26" bestFit="1" customWidth="1"/>
    <col min="8" max="8" width="18.26953125" style="26" bestFit="1" customWidth="1"/>
    <col min="9" max="9" width="10.6328125" style="26" bestFit="1" customWidth="1"/>
    <col min="10" max="10" width="11.6328125" style="26" customWidth="1"/>
    <col min="11" max="11" width="8.7265625" style="26"/>
    <col min="12" max="12" width="15.6328125" style="26" bestFit="1" customWidth="1"/>
    <col min="13" max="13" width="15.81640625" style="26" bestFit="1" customWidth="1"/>
    <col min="14" max="14" width="15.26953125" style="26" bestFit="1" customWidth="1"/>
    <col min="15" max="15" width="15.26953125" style="26" customWidth="1"/>
    <col min="16" max="16" width="11.81640625" style="26" bestFit="1" customWidth="1"/>
    <col min="17" max="16384" width="8.7265625" style="26"/>
  </cols>
  <sheetData>
    <row r="2" spans="2:16" ht="16" x14ac:dyDescent="0.4">
      <c r="B2" s="50" t="s">
        <v>237</v>
      </c>
      <c r="C2" s="50"/>
      <c r="D2" s="50"/>
    </row>
    <row r="4" spans="2:16" x14ac:dyDescent="0.35">
      <c r="B4" s="33" t="s">
        <v>194</v>
      </c>
      <c r="G4" s="33" t="s">
        <v>193</v>
      </c>
      <c r="L4" s="33" t="s">
        <v>192</v>
      </c>
    </row>
    <row r="5" spans="2:16" x14ac:dyDescent="0.35">
      <c r="B5" s="30"/>
      <c r="C5" s="30" t="s">
        <v>191</v>
      </c>
      <c r="D5" s="30" t="s">
        <v>190</v>
      </c>
      <c r="E5" s="30" t="s">
        <v>170</v>
      </c>
      <c r="G5" s="29"/>
      <c r="H5" s="29" t="s">
        <v>189</v>
      </c>
      <c r="I5" s="29" t="s">
        <v>4</v>
      </c>
      <c r="J5" s="29" t="s">
        <v>188</v>
      </c>
      <c r="L5" s="28"/>
      <c r="M5" s="28" t="s">
        <v>187</v>
      </c>
      <c r="N5" s="28" t="s">
        <v>196</v>
      </c>
      <c r="O5" s="28" t="s">
        <v>185</v>
      </c>
      <c r="P5" s="28" t="s">
        <v>184</v>
      </c>
    </row>
    <row r="6" spans="2:16" x14ac:dyDescent="0.35">
      <c r="B6" s="30" t="s">
        <v>159</v>
      </c>
      <c r="C6" s="27">
        <v>0</v>
      </c>
      <c r="D6" s="27">
        <v>5</v>
      </c>
      <c r="E6" s="27">
        <f>SUM(C6:D6)</f>
        <v>5</v>
      </c>
      <c r="G6" s="29" t="s">
        <v>159</v>
      </c>
      <c r="H6" s="27">
        <v>1</v>
      </c>
      <c r="I6" s="27">
        <v>8</v>
      </c>
      <c r="J6" s="31">
        <v>14278.36</v>
      </c>
      <c r="L6" s="28" t="s">
        <v>159</v>
      </c>
      <c r="M6" s="27">
        <v>4</v>
      </c>
      <c r="N6" s="31">
        <v>2564</v>
      </c>
      <c r="O6" s="27">
        <v>2</v>
      </c>
      <c r="P6" s="31">
        <v>1590</v>
      </c>
    </row>
    <row r="7" spans="2:16" x14ac:dyDescent="0.35">
      <c r="B7" s="30" t="s">
        <v>157</v>
      </c>
      <c r="C7" s="27">
        <v>13</v>
      </c>
      <c r="D7" s="27">
        <v>6</v>
      </c>
      <c r="E7" s="27">
        <f>SUM(C7:D7)</f>
        <v>19</v>
      </c>
      <c r="G7" s="29" t="s">
        <v>157</v>
      </c>
      <c r="H7" s="27">
        <v>5</v>
      </c>
      <c r="I7" s="27">
        <v>10</v>
      </c>
      <c r="J7" s="35">
        <v>6335.28</v>
      </c>
      <c r="L7" s="28" t="s">
        <v>157</v>
      </c>
      <c r="M7" s="27">
        <v>4</v>
      </c>
      <c r="N7" s="31">
        <v>3790.56</v>
      </c>
      <c r="O7" s="27">
        <v>2</v>
      </c>
      <c r="P7" s="31">
        <v>2098</v>
      </c>
    </row>
    <row r="8" spans="2:16" x14ac:dyDescent="0.35">
      <c r="B8" s="30" t="s">
        <v>170</v>
      </c>
      <c r="C8" s="27">
        <f>SUM(C6:C7)</f>
        <v>13</v>
      </c>
      <c r="D8" s="27">
        <f>SUM(D6:D7)</f>
        <v>11</v>
      </c>
      <c r="E8" s="27">
        <f>SUM(C8:D8)</f>
        <v>24</v>
      </c>
      <c r="G8" s="29" t="s">
        <v>170</v>
      </c>
      <c r="H8" s="27">
        <f>SUM(H6:H7)</f>
        <v>6</v>
      </c>
      <c r="I8" s="27">
        <f>SUM(I6:I7)</f>
        <v>18</v>
      </c>
      <c r="J8" s="32">
        <f>SUM(J6:J7)</f>
        <v>20613.64</v>
      </c>
      <c r="L8" s="28" t="s">
        <v>170</v>
      </c>
      <c r="M8" s="27">
        <f>SUM(M6:M7)</f>
        <v>8</v>
      </c>
      <c r="N8" s="31">
        <f>SUM(N6:N7)</f>
        <v>6354.5599999999995</v>
      </c>
      <c r="O8" s="27">
        <f>SUM(O6:O7)</f>
        <v>4</v>
      </c>
      <c r="P8" s="31">
        <f>SUM(P6:P7)</f>
        <v>3688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8A461-8CCA-4F27-8892-A1140D95281A}">
  <dimension ref="B2:P8"/>
  <sheetViews>
    <sheetView workbookViewId="0">
      <selection activeCell="P8" sqref="P8"/>
    </sheetView>
  </sheetViews>
  <sheetFormatPr defaultRowHeight="14.5" x14ac:dyDescent="0.35"/>
  <cols>
    <col min="1" max="1" width="8.7265625" style="26"/>
    <col min="2" max="2" width="12.81640625" style="26" bestFit="1" customWidth="1"/>
    <col min="3" max="3" width="8.7265625" style="26"/>
    <col min="4" max="4" width="9.7265625" style="26" customWidth="1"/>
    <col min="5" max="6" width="8.7265625" style="26"/>
    <col min="7" max="7" width="17.7265625" style="26" bestFit="1" customWidth="1"/>
    <col min="8" max="8" width="18.26953125" style="26" bestFit="1" customWidth="1"/>
    <col min="9" max="9" width="10.6328125" style="26" bestFit="1" customWidth="1"/>
    <col min="10" max="10" width="11.6328125" style="26" customWidth="1"/>
    <col min="11" max="11" width="8.7265625" style="26"/>
    <col min="12" max="12" width="15.6328125" style="26" bestFit="1" customWidth="1"/>
    <col min="13" max="13" width="15.81640625" style="26" bestFit="1" customWidth="1"/>
    <col min="14" max="14" width="15.26953125" style="26" bestFit="1" customWidth="1"/>
    <col min="15" max="15" width="15.26953125" style="26" customWidth="1"/>
    <col min="16" max="16" width="11.81640625" style="26" bestFit="1" customWidth="1"/>
    <col min="17" max="16384" width="8.7265625" style="26"/>
  </cols>
  <sheetData>
    <row r="2" spans="2:16" ht="16" x14ac:dyDescent="0.4">
      <c r="B2" s="50" t="s">
        <v>247</v>
      </c>
      <c r="C2" s="50"/>
      <c r="D2" s="50"/>
    </row>
    <row r="4" spans="2:16" x14ac:dyDescent="0.35">
      <c r="B4" s="33" t="s">
        <v>194</v>
      </c>
      <c r="G4" s="33" t="s">
        <v>193</v>
      </c>
      <c r="L4" s="33" t="s">
        <v>192</v>
      </c>
    </row>
    <row r="5" spans="2:16" x14ac:dyDescent="0.35">
      <c r="B5" s="30"/>
      <c r="C5" s="30" t="s">
        <v>191</v>
      </c>
      <c r="D5" s="30" t="s">
        <v>190</v>
      </c>
      <c r="E5" s="30" t="s">
        <v>170</v>
      </c>
      <c r="G5" s="29"/>
      <c r="H5" s="29" t="s">
        <v>189</v>
      </c>
      <c r="I5" s="29" t="s">
        <v>4</v>
      </c>
      <c r="J5" s="29" t="s">
        <v>188</v>
      </c>
      <c r="L5" s="28"/>
      <c r="M5" s="28" t="s">
        <v>187</v>
      </c>
      <c r="N5" s="28" t="s">
        <v>196</v>
      </c>
      <c r="O5" s="28" t="s">
        <v>185</v>
      </c>
      <c r="P5" s="28" t="s">
        <v>184</v>
      </c>
    </row>
    <row r="6" spans="2:16" x14ac:dyDescent="0.35">
      <c r="B6" s="30" t="s">
        <v>159</v>
      </c>
      <c r="C6" s="27">
        <v>2</v>
      </c>
      <c r="D6" s="27">
        <v>0</v>
      </c>
      <c r="E6" s="27">
        <f>SUM(C6:D6)</f>
        <v>2</v>
      </c>
      <c r="G6" s="29" t="s">
        <v>159</v>
      </c>
      <c r="H6" s="27">
        <v>0</v>
      </c>
      <c r="I6" s="27">
        <v>0</v>
      </c>
      <c r="J6" s="31">
        <v>0</v>
      </c>
      <c r="L6" s="28" t="s">
        <v>159</v>
      </c>
      <c r="M6" s="27">
        <v>2</v>
      </c>
      <c r="N6" s="31">
        <v>1975.88</v>
      </c>
      <c r="O6" s="27">
        <v>1</v>
      </c>
      <c r="P6" s="31">
        <v>758</v>
      </c>
    </row>
    <row r="7" spans="2:16" x14ac:dyDescent="0.35">
      <c r="B7" s="30" t="s">
        <v>157</v>
      </c>
      <c r="C7" s="27">
        <v>10</v>
      </c>
      <c r="D7" s="27">
        <v>9</v>
      </c>
      <c r="E7" s="27">
        <f>SUM(C7:D7)</f>
        <v>19</v>
      </c>
      <c r="G7" s="29" t="s">
        <v>157</v>
      </c>
      <c r="H7" s="27">
        <v>8</v>
      </c>
      <c r="I7" s="27">
        <v>10</v>
      </c>
      <c r="J7" s="35">
        <v>11541.37</v>
      </c>
      <c r="L7" s="28" t="s">
        <v>157</v>
      </c>
      <c r="M7" s="27">
        <v>2</v>
      </c>
      <c r="N7" s="31">
        <v>1250</v>
      </c>
      <c r="O7" s="27">
        <v>0</v>
      </c>
      <c r="P7" s="31">
        <v>0</v>
      </c>
    </row>
    <row r="8" spans="2:16" x14ac:dyDescent="0.35">
      <c r="B8" s="30" t="s">
        <v>170</v>
      </c>
      <c r="C8" s="27">
        <f>SUM(C6:C7)</f>
        <v>12</v>
      </c>
      <c r="D8" s="27">
        <f>SUM(D6:D7)</f>
        <v>9</v>
      </c>
      <c r="E8" s="27">
        <f>SUM(C8:D8)</f>
        <v>21</v>
      </c>
      <c r="G8" s="29" t="s">
        <v>170</v>
      </c>
      <c r="H8" s="27">
        <f>SUM(H6:H7)</f>
        <v>8</v>
      </c>
      <c r="I8" s="27">
        <f>SUM(I6:I7)</f>
        <v>10</v>
      </c>
      <c r="J8" s="32">
        <f>SUM(J6:J7)</f>
        <v>11541.37</v>
      </c>
      <c r="L8" s="28" t="s">
        <v>170</v>
      </c>
      <c r="M8" s="27">
        <f>SUM(M6:M7)</f>
        <v>4</v>
      </c>
      <c r="N8" s="31">
        <f>SUM(N6:N7)</f>
        <v>3225.88</v>
      </c>
      <c r="O8" s="27">
        <f>SUM(O6:O7)</f>
        <v>1</v>
      </c>
      <c r="P8" s="31">
        <f>SUM(P6:P7)</f>
        <v>758</v>
      </c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7B8D4-7395-4497-A65E-89DFE24FAD13}">
  <dimension ref="B2:P8"/>
  <sheetViews>
    <sheetView workbookViewId="0">
      <selection activeCell="B4" sqref="B4:P8"/>
    </sheetView>
  </sheetViews>
  <sheetFormatPr defaultRowHeight="14.5" x14ac:dyDescent="0.35"/>
  <cols>
    <col min="1" max="1" width="8.7265625" style="26"/>
    <col min="2" max="2" width="12.81640625" style="26" bestFit="1" customWidth="1"/>
    <col min="3" max="3" width="8.7265625" style="26"/>
    <col min="4" max="4" width="9.7265625" style="26" customWidth="1"/>
    <col min="5" max="6" width="8.7265625" style="26"/>
    <col min="7" max="7" width="17.7265625" style="26" bestFit="1" customWidth="1"/>
    <col min="8" max="8" width="18.26953125" style="26" bestFit="1" customWidth="1"/>
    <col min="9" max="9" width="10.6328125" style="26" bestFit="1" customWidth="1"/>
    <col min="10" max="10" width="11.6328125" style="26" customWidth="1"/>
    <col min="11" max="11" width="8.7265625" style="26"/>
    <col min="12" max="12" width="15.6328125" style="26" bestFit="1" customWidth="1"/>
    <col min="13" max="13" width="15.81640625" style="26" bestFit="1" customWidth="1"/>
    <col min="14" max="14" width="15.26953125" style="26" bestFit="1" customWidth="1"/>
    <col min="15" max="15" width="15.26953125" style="26" customWidth="1"/>
    <col min="16" max="16" width="11.81640625" style="26" bestFit="1" customWidth="1"/>
    <col min="17" max="16384" width="8.7265625" style="26"/>
  </cols>
  <sheetData>
    <row r="2" spans="2:16" ht="16" x14ac:dyDescent="0.4">
      <c r="B2" s="50" t="s">
        <v>268</v>
      </c>
      <c r="C2" s="50"/>
      <c r="D2" s="50"/>
    </row>
    <row r="4" spans="2:16" x14ac:dyDescent="0.35">
      <c r="B4" s="33" t="s">
        <v>194</v>
      </c>
      <c r="G4" s="33" t="s">
        <v>193</v>
      </c>
      <c r="L4" s="33" t="s">
        <v>192</v>
      </c>
    </row>
    <row r="5" spans="2:16" x14ac:dyDescent="0.35">
      <c r="B5" s="30"/>
      <c r="C5" s="30" t="s">
        <v>191</v>
      </c>
      <c r="D5" s="30" t="s">
        <v>190</v>
      </c>
      <c r="E5" s="30" t="s">
        <v>170</v>
      </c>
      <c r="G5" s="29"/>
      <c r="H5" s="29" t="s">
        <v>189</v>
      </c>
      <c r="I5" s="29" t="s">
        <v>4</v>
      </c>
      <c r="J5" s="29" t="s">
        <v>188</v>
      </c>
      <c r="L5" s="28"/>
      <c r="M5" s="28" t="s">
        <v>187</v>
      </c>
      <c r="N5" s="28" t="s">
        <v>196</v>
      </c>
      <c r="O5" s="28" t="s">
        <v>185</v>
      </c>
      <c r="P5" s="28" t="s">
        <v>184</v>
      </c>
    </row>
    <row r="6" spans="2:16" x14ac:dyDescent="0.35">
      <c r="B6" s="30" t="s">
        <v>159</v>
      </c>
      <c r="C6" s="27">
        <v>0</v>
      </c>
      <c r="D6" s="27">
        <v>0</v>
      </c>
      <c r="E6" s="27">
        <f>SUM(C6:D6)</f>
        <v>0</v>
      </c>
      <c r="G6" s="29" t="s">
        <v>159</v>
      </c>
      <c r="H6" s="27">
        <v>0</v>
      </c>
      <c r="I6" s="27">
        <v>1</v>
      </c>
      <c r="J6" s="31">
        <v>168</v>
      </c>
      <c r="L6" s="28" t="s">
        <v>159</v>
      </c>
      <c r="M6" s="27">
        <v>2</v>
      </c>
      <c r="N6" s="36">
        <v>504</v>
      </c>
      <c r="O6" s="27">
        <v>1</v>
      </c>
      <c r="P6" s="31">
        <v>1316</v>
      </c>
    </row>
    <row r="7" spans="2:16" x14ac:dyDescent="0.35">
      <c r="B7" s="30" t="s">
        <v>157</v>
      </c>
      <c r="C7" s="27">
        <v>5</v>
      </c>
      <c r="D7" s="27">
        <v>3</v>
      </c>
      <c r="E7" s="27">
        <f>SUM(C7:D7)</f>
        <v>8</v>
      </c>
      <c r="G7" s="29" t="s">
        <v>157</v>
      </c>
      <c r="H7" s="27">
        <v>5</v>
      </c>
      <c r="I7" s="27">
        <v>24</v>
      </c>
      <c r="J7" s="37">
        <v>20532.84</v>
      </c>
      <c r="L7" s="28" t="s">
        <v>157</v>
      </c>
      <c r="M7" s="27">
        <v>8</v>
      </c>
      <c r="N7" s="36">
        <v>4164.28</v>
      </c>
      <c r="O7" s="27">
        <v>0</v>
      </c>
      <c r="P7" s="31">
        <v>0</v>
      </c>
    </row>
    <row r="8" spans="2:16" x14ac:dyDescent="0.35">
      <c r="B8" s="30" t="s">
        <v>170</v>
      </c>
      <c r="C8" s="27">
        <f>SUM(C6:C7)</f>
        <v>5</v>
      </c>
      <c r="D8" s="27">
        <f>SUM(D6:D7)</f>
        <v>3</v>
      </c>
      <c r="E8" s="27">
        <f>SUM(C8:D8)</f>
        <v>8</v>
      </c>
      <c r="G8" s="29" t="s">
        <v>170</v>
      </c>
      <c r="H8" s="27">
        <f>SUM(H6:H7)</f>
        <v>5</v>
      </c>
      <c r="I8" s="27">
        <f>SUM(I6:I7)</f>
        <v>25</v>
      </c>
      <c r="J8" s="32">
        <f>SUM(J6:J7)</f>
        <v>20700.84</v>
      </c>
      <c r="L8" s="28" t="s">
        <v>170</v>
      </c>
      <c r="M8" s="27">
        <f>SUM(M6:M7)</f>
        <v>10</v>
      </c>
      <c r="N8" s="36">
        <f>SUM(N6:N7)</f>
        <v>4668.28</v>
      </c>
      <c r="O8" s="27">
        <f>SUM(O6:O7)</f>
        <v>1</v>
      </c>
      <c r="P8" s="31">
        <f>SUM(P6:P7)</f>
        <v>1316</v>
      </c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7FD1-CDFF-4F47-A7CC-466D0979803E}">
  <dimension ref="B2:P8"/>
  <sheetViews>
    <sheetView workbookViewId="0">
      <selection activeCell="B2" sqref="B2:Q9"/>
    </sheetView>
  </sheetViews>
  <sheetFormatPr defaultRowHeight="14.5" x14ac:dyDescent="0.35"/>
  <cols>
    <col min="1" max="1" width="8.7265625" style="26"/>
    <col min="2" max="2" width="12.81640625" style="26" bestFit="1" customWidth="1"/>
    <col min="3" max="3" width="8.7265625" style="26"/>
    <col min="4" max="4" width="9.7265625" style="26" customWidth="1"/>
    <col min="5" max="6" width="8.7265625" style="26"/>
    <col min="7" max="7" width="17.7265625" style="26" bestFit="1" customWidth="1"/>
    <col min="8" max="8" width="18.26953125" style="26" bestFit="1" customWidth="1"/>
    <col min="9" max="9" width="10.6328125" style="26" bestFit="1" customWidth="1"/>
    <col min="10" max="10" width="11.6328125" style="26" customWidth="1"/>
    <col min="11" max="11" width="8.7265625" style="26"/>
    <col min="12" max="12" width="15.6328125" style="26" bestFit="1" customWidth="1"/>
    <col min="13" max="13" width="15.81640625" style="26" bestFit="1" customWidth="1"/>
    <col min="14" max="14" width="15.26953125" style="26" bestFit="1" customWidth="1"/>
    <col min="15" max="15" width="15.26953125" style="26" customWidth="1"/>
    <col min="16" max="16" width="11.81640625" style="26" bestFit="1" customWidth="1"/>
    <col min="17" max="16384" width="8.7265625" style="26"/>
  </cols>
  <sheetData>
    <row r="2" spans="2:16" ht="16" x14ac:dyDescent="0.4">
      <c r="B2" s="50" t="s">
        <v>272</v>
      </c>
      <c r="C2" s="50"/>
      <c r="D2" s="50"/>
    </row>
    <row r="4" spans="2:16" x14ac:dyDescent="0.35">
      <c r="B4" s="33" t="s">
        <v>194</v>
      </c>
      <c r="G4" s="33" t="s">
        <v>193</v>
      </c>
      <c r="L4" s="33" t="s">
        <v>192</v>
      </c>
    </row>
    <row r="5" spans="2:16" x14ac:dyDescent="0.35">
      <c r="B5" s="30"/>
      <c r="C5" s="30" t="s">
        <v>191</v>
      </c>
      <c r="D5" s="30" t="s">
        <v>190</v>
      </c>
      <c r="E5" s="30" t="s">
        <v>170</v>
      </c>
      <c r="G5" s="29"/>
      <c r="H5" s="29" t="s">
        <v>189</v>
      </c>
      <c r="I5" s="29" t="s">
        <v>4</v>
      </c>
      <c r="J5" s="29" t="s">
        <v>188</v>
      </c>
      <c r="L5" s="28"/>
      <c r="M5" s="28" t="s">
        <v>187</v>
      </c>
      <c r="N5" s="28" t="s">
        <v>196</v>
      </c>
      <c r="O5" s="28" t="s">
        <v>185</v>
      </c>
      <c r="P5" s="28" t="s">
        <v>184</v>
      </c>
    </row>
    <row r="6" spans="2:16" x14ac:dyDescent="0.35">
      <c r="B6" s="30" t="s">
        <v>159</v>
      </c>
      <c r="C6" s="27">
        <v>1</v>
      </c>
      <c r="D6" s="27">
        <v>3</v>
      </c>
      <c r="E6" s="27">
        <f>SUM(C6:D6)</f>
        <v>4</v>
      </c>
      <c r="G6" s="29" t="s">
        <v>159</v>
      </c>
      <c r="H6" s="27">
        <v>1</v>
      </c>
      <c r="I6" s="27">
        <v>3</v>
      </c>
      <c r="J6" s="31">
        <v>5710.32</v>
      </c>
      <c r="L6" s="28" t="s">
        <v>159</v>
      </c>
      <c r="M6" s="27">
        <v>0</v>
      </c>
      <c r="N6" s="36">
        <v>0</v>
      </c>
      <c r="O6" s="27">
        <v>5</v>
      </c>
      <c r="P6" s="31">
        <v>2024</v>
      </c>
    </row>
    <row r="7" spans="2:16" x14ac:dyDescent="0.35">
      <c r="B7" s="30" t="s">
        <v>157</v>
      </c>
      <c r="C7" s="27">
        <v>0</v>
      </c>
      <c r="D7" s="27">
        <v>0</v>
      </c>
      <c r="E7" s="27">
        <f>SUM(C7:D7)</f>
        <v>0</v>
      </c>
      <c r="G7" s="29" t="s">
        <v>157</v>
      </c>
      <c r="H7" s="27">
        <v>0</v>
      </c>
      <c r="I7" s="27">
        <v>10</v>
      </c>
      <c r="J7" s="37">
        <v>7934.2</v>
      </c>
      <c r="L7" s="28" t="s">
        <v>157</v>
      </c>
      <c r="M7" s="27">
        <v>14</v>
      </c>
      <c r="N7" s="36">
        <v>8354.32</v>
      </c>
      <c r="O7" s="27">
        <v>12</v>
      </c>
      <c r="P7" s="31">
        <v>7492.52</v>
      </c>
    </row>
    <row r="8" spans="2:16" x14ac:dyDescent="0.35">
      <c r="B8" s="30" t="s">
        <v>170</v>
      </c>
      <c r="C8" s="27">
        <f>SUM(C6:C7)</f>
        <v>1</v>
      </c>
      <c r="D8" s="27">
        <f>SUM(D6:D7)</f>
        <v>3</v>
      </c>
      <c r="E8" s="27">
        <f>SUM(C8:D8)</f>
        <v>4</v>
      </c>
      <c r="G8" s="29" t="s">
        <v>170</v>
      </c>
      <c r="H8" s="27">
        <f>SUM(H6:H7)</f>
        <v>1</v>
      </c>
      <c r="I8" s="27">
        <f>SUM(I6:I7)</f>
        <v>13</v>
      </c>
      <c r="J8" s="32">
        <f>SUM(J6:J7)</f>
        <v>13644.52</v>
      </c>
      <c r="L8" s="28" t="s">
        <v>170</v>
      </c>
      <c r="M8" s="27">
        <f>SUM(M6:M7)</f>
        <v>14</v>
      </c>
      <c r="N8" s="36">
        <f>SUM(N6:N7)</f>
        <v>8354.32</v>
      </c>
      <c r="O8" s="27">
        <f>SUM(O6:O7)</f>
        <v>17</v>
      </c>
      <c r="P8" s="31">
        <f>SUM(P6:P7)</f>
        <v>9516.52</v>
      </c>
    </row>
  </sheetData>
  <mergeCells count="1">
    <mergeCell ref="B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7ef93c-de7b-4fbf-bad8-916f18d98469" xsi:nil="true"/>
    <lcf76f155ced4ddcb4097134ff3c332f xmlns="f9fd1d06-8df4-4495-9fe9-b1761d55c6d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383ECC4930C54CA59E325FFE810499" ma:contentTypeVersion="18" ma:contentTypeDescription="Create a new document." ma:contentTypeScope="" ma:versionID="ccc81b5e786c026e929651f5e235ca55">
  <xsd:schema xmlns:xsd="http://www.w3.org/2001/XMLSchema" xmlns:xs="http://www.w3.org/2001/XMLSchema" xmlns:p="http://schemas.microsoft.com/office/2006/metadata/properties" xmlns:ns2="b37ef93c-de7b-4fbf-bad8-916f18d98469" xmlns:ns3="f9fd1d06-8df4-4495-9fe9-b1761d55c6d4" targetNamespace="http://schemas.microsoft.com/office/2006/metadata/properties" ma:root="true" ma:fieldsID="04545dd4539cbc423e4c5fbc06879ae2" ns2:_="" ns3:_="">
    <xsd:import namespace="b37ef93c-de7b-4fbf-bad8-916f18d98469"/>
    <xsd:import namespace="f9fd1d06-8df4-4495-9fe9-b1761d55c6d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7ef93c-de7b-4fbf-bad8-916f18d984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8a1ddad-3e55-4587-a7c8-8971c16e13ab}" ma:internalName="TaxCatchAll" ma:showField="CatchAllData" ma:web="b37ef93c-de7b-4fbf-bad8-916f18d984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d1d06-8df4-4495-9fe9-b1761d55c6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513a0b9-5e10-4c4e-8750-4222222236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52DCA3-D49D-4ED3-B4FF-2459A9BC3A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2AE783-E4B5-4F37-9BBD-D52FD658E439}">
  <ds:schemaRefs>
    <ds:schemaRef ds:uri="http://schemas.microsoft.com/office/2006/metadata/properties"/>
    <ds:schemaRef ds:uri="http://schemas.microsoft.com/office/infopath/2007/PartnerControls"/>
    <ds:schemaRef ds:uri="b37ef93c-de7b-4fbf-bad8-916f18d98469"/>
    <ds:schemaRef ds:uri="f9fd1d06-8df4-4495-9fe9-b1761d55c6d4"/>
  </ds:schemaRefs>
</ds:datastoreItem>
</file>

<file path=customXml/itemProps3.xml><?xml version="1.0" encoding="utf-8"?>
<ds:datastoreItem xmlns:ds="http://schemas.openxmlformats.org/officeDocument/2006/customXml" ds:itemID="{1596260E-6381-4C8B-B369-4E5FCEB36C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7ef93c-de7b-4fbf-bad8-916f18d98469"/>
    <ds:schemaRef ds:uri="f9fd1d06-8df4-4495-9fe9-b1761d55c6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Master Pipeline</vt:lpstr>
      <vt:lpstr>Sheet2</vt:lpstr>
      <vt:lpstr>Dashboard</vt:lpstr>
      <vt:lpstr>Week 24</vt:lpstr>
      <vt:lpstr>Week 25</vt:lpstr>
      <vt:lpstr>Week 26</vt:lpstr>
      <vt:lpstr>Week 27</vt:lpstr>
      <vt:lpstr>Week 28</vt:lpstr>
      <vt:lpstr>Week 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Masterson</dc:creator>
  <cp:lastModifiedBy>Stephen Masterson</cp:lastModifiedBy>
  <dcterms:created xsi:type="dcterms:W3CDTF">2025-01-13T11:16:50Z</dcterms:created>
  <dcterms:modified xsi:type="dcterms:W3CDTF">2025-08-15T11:29:22Z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0x0101001A383ECC4930C54CA59E325FFE810499</vt:lpwstr>
  </property>
  <property fmtid="{D5CDD505-2E9C-101B-9397-08002B2CF9AE}" pid="3" name="MediaServiceImageTags">
    <vt:lpwstr/>
  </property>
</Properties>
</file>